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/>
  <bookViews>
    <workbookView xWindow="-300" yWindow="60" windowWidth="14040" windowHeight="9270" activeTab="1"/>
  </bookViews>
  <sheets>
    <sheet name="List1" sheetId="3" r:id="rId1"/>
    <sheet name="List2" sheetId="6" r:id="rId2"/>
  </sheets>
  <calcPr calcId="125725"/>
</workbook>
</file>

<file path=xl/calcChain.xml><?xml version="1.0" encoding="utf-8"?>
<calcChain xmlns="http://schemas.openxmlformats.org/spreadsheetml/2006/main">
  <c r="G17" i="6"/>
  <c r="E17"/>
  <c r="G25"/>
  <c r="E25"/>
  <c r="E11"/>
  <c r="G11"/>
  <c r="E11" i="3"/>
  <c r="G11" s="1"/>
  <c r="G23" i="6"/>
  <c r="E23"/>
  <c r="G22"/>
  <c r="E22"/>
  <c r="G21"/>
  <c r="E21"/>
  <c r="G20"/>
  <c r="E20"/>
  <c r="G19"/>
  <c r="E19"/>
  <c r="G18"/>
  <c r="E18"/>
  <c r="E16"/>
  <c r="G16" s="1"/>
  <c r="E15"/>
  <c r="G15" s="1"/>
  <c r="E14"/>
  <c r="G14" s="1"/>
  <c r="G13"/>
  <c r="E13"/>
  <c r="G10"/>
  <c r="E10"/>
  <c r="G9"/>
  <c r="E9"/>
  <c r="G8"/>
  <c r="E8"/>
  <c r="G7"/>
  <c r="E7"/>
  <c r="E13" i="3"/>
  <c r="G13" s="1"/>
  <c r="E10"/>
  <c r="G10" s="1"/>
  <c r="E9"/>
  <c r="G9" s="1"/>
  <c r="E8"/>
  <c r="G8" s="1"/>
  <c r="E14"/>
  <c r="G14" s="1"/>
  <c r="E15"/>
  <c r="G15" s="1"/>
  <c r="E16"/>
  <c r="G16" s="1"/>
  <c r="E17"/>
  <c r="G17" s="1"/>
  <c r="E18"/>
  <c r="G18" s="1"/>
  <c r="E20"/>
  <c r="G20" s="1"/>
  <c r="E22"/>
  <c r="G22" s="1"/>
  <c r="E24"/>
  <c r="G24" s="1"/>
  <c r="E25"/>
  <c r="G25" s="1"/>
  <c r="E26"/>
  <c r="G26" s="1"/>
  <c r="E27"/>
  <c r="G27" s="1"/>
  <c r="E28"/>
  <c r="G28" s="1"/>
  <c r="E29"/>
  <c r="G29" s="1"/>
  <c r="E30"/>
  <c r="G30" s="1"/>
  <c r="E7"/>
  <c r="G7" s="1"/>
  <c r="G41" l="1"/>
  <c r="G44" s="1"/>
  <c r="G34" i="6"/>
  <c r="G37" s="1"/>
</calcChain>
</file>

<file path=xl/sharedStrings.xml><?xml version="1.0" encoding="utf-8"?>
<sst xmlns="http://schemas.openxmlformats.org/spreadsheetml/2006/main" count="126" uniqueCount="54">
  <si>
    <t>AKCE:</t>
  </si>
  <si>
    <t>ČÁST:</t>
  </si>
  <si>
    <t xml:space="preserve">                 V Ý P I S    M A T E R I Á L U</t>
  </si>
  <si>
    <t>OCEL:</t>
  </si>
  <si>
    <t>HMOTNOST CELKEM kg</t>
  </si>
  <si>
    <t>PROFIL</t>
  </si>
  <si>
    <t>POPIS</t>
  </si>
  <si>
    <t>CELKEM DÉLKA m</t>
  </si>
  <si>
    <t>HMOTNOST</t>
  </si>
  <si>
    <t>kg/m´</t>
  </si>
  <si>
    <t>CELKEM kg</t>
  </si>
  <si>
    <t>KUS</t>
  </si>
  <si>
    <t>DÉLKA mm PLOCHA m2</t>
  </si>
  <si>
    <t>SPOJOVACÍ PLECHY, SVARY A POMOCNÝ MATERIÁL 7%</t>
  </si>
  <si>
    <t>S 235</t>
  </si>
  <si>
    <t>HEA 120</t>
  </si>
  <si>
    <t>SPOJOVACÍ DESKY</t>
  </si>
  <si>
    <t>ZČ KRNOV - OPRAVA STŘECHY TĚLOCVIČNY</t>
  </si>
  <si>
    <t>HORNÍ PAS</t>
  </si>
  <si>
    <t>HEA 100</t>
  </si>
  <si>
    <t>DOLNÍ PAS</t>
  </si>
  <si>
    <t>P16-140/220</t>
  </si>
  <si>
    <t>SPOJOVACÍ ŠROUB</t>
  </si>
  <si>
    <t>2x M24 (8.8)</t>
  </si>
  <si>
    <t>2x M20 (8.8)</t>
  </si>
  <si>
    <t>TR. 57/6</t>
  </si>
  <si>
    <t>TR. 51/4</t>
  </si>
  <si>
    <t>VZPĚRKA</t>
  </si>
  <si>
    <t>PŘÍČEL</t>
  </si>
  <si>
    <t>P8-70/245</t>
  </si>
  <si>
    <t>STYČNÍKOVÝ PLECH</t>
  </si>
  <si>
    <t>4x M20 (8.8)</t>
  </si>
  <si>
    <t>SPOJOVACÍ ŠROUBY</t>
  </si>
  <si>
    <t>P8-70/250</t>
  </si>
  <si>
    <t>4x M12 (8.8)</t>
  </si>
  <si>
    <t>P8-70/210</t>
  </si>
  <si>
    <t>P10-160/330</t>
  </si>
  <si>
    <t>P10-140/490</t>
  </si>
  <si>
    <t>P8-140/160</t>
  </si>
  <si>
    <t>P8-140/135</t>
  </si>
  <si>
    <t>P8-140/320</t>
  </si>
  <si>
    <t>TR. 150/150/6,3</t>
  </si>
  <si>
    <t>KOTVENÍ</t>
  </si>
  <si>
    <t>P12-200/350</t>
  </si>
  <si>
    <t>KOTEVNÍ PLECH</t>
  </si>
  <si>
    <t>2x M16</t>
  </si>
  <si>
    <t>KOTEVNÍ ŠROUB</t>
  </si>
  <si>
    <t>Nový vazník - šroubovaný</t>
  </si>
  <si>
    <t>Nový vazník - svařovaný</t>
  </si>
  <si>
    <t>P10-130/490</t>
  </si>
  <si>
    <t>P8-130/150</t>
  </si>
  <si>
    <t>P8-130/300</t>
  </si>
  <si>
    <t>P8-130/130</t>
  </si>
  <si>
    <t>P25-140/220</t>
  </si>
</sst>
</file>

<file path=xl/styles.xml><?xml version="1.0" encoding="utf-8"?>
<styleSheet xmlns="http://schemas.openxmlformats.org/spreadsheetml/2006/main">
  <fonts count="6">
    <font>
      <sz val="10"/>
      <name val="Arial CE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</font>
    <font>
      <b/>
      <sz val="9"/>
      <name val="Arial CE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/>
    <xf numFmtId="0" fontId="2" fillId="2" borderId="1" xfId="0" applyFont="1" applyFill="1" applyBorder="1" applyAlignme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2" fontId="2" fillId="2" borderId="1" xfId="0" applyNumberFormat="1" applyFont="1" applyFill="1" applyBorder="1"/>
    <xf numFmtId="0" fontId="1" fillId="3" borderId="2" xfId="0" applyFont="1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15" xfId="0" applyFont="1" applyFill="1" applyBorder="1"/>
    <xf numFmtId="0" fontId="2" fillId="3" borderId="16" xfId="0" applyFont="1" applyFill="1" applyBorder="1"/>
    <xf numFmtId="3" fontId="2" fillId="3" borderId="3" xfId="0" applyNumberFormat="1" applyFont="1" applyFill="1" applyBorder="1" applyAlignment="1">
      <alignment horizontal="center"/>
    </xf>
    <xf numFmtId="0" fontId="2" fillId="3" borderId="17" xfId="0" applyFont="1" applyFill="1" applyBorder="1"/>
    <xf numFmtId="0" fontId="2" fillId="3" borderId="18" xfId="0" applyFont="1" applyFill="1" applyBorder="1" applyAlignment="1">
      <alignment horizontal="center"/>
    </xf>
    <xf numFmtId="0" fontId="2" fillId="3" borderId="18" xfId="0" applyFont="1" applyFill="1" applyBorder="1" applyAlignment="1">
      <alignment wrapText="1"/>
    </xf>
    <xf numFmtId="0" fontId="0" fillId="3" borderId="19" xfId="0" applyFill="1" applyBorder="1" applyAlignment="1">
      <alignment horizontal="center"/>
    </xf>
    <xf numFmtId="0" fontId="2" fillId="4" borderId="20" xfId="0" applyFont="1" applyFill="1" applyBorder="1"/>
    <xf numFmtId="0" fontId="2" fillId="4" borderId="21" xfId="0" applyFont="1" applyFill="1" applyBorder="1" applyAlignment="1">
      <alignment horizontal="left"/>
    </xf>
    <xf numFmtId="0" fontId="2" fillId="4" borderId="22" xfId="0" applyFont="1" applyFill="1" applyBorder="1"/>
    <xf numFmtId="2" fontId="4" fillId="4" borderId="23" xfId="0" applyNumberFormat="1" applyFont="1" applyFill="1" applyBorder="1"/>
    <xf numFmtId="0" fontId="5" fillId="0" borderId="1" xfId="0" applyFont="1" applyBorder="1" applyAlignment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2" fontId="5" fillId="0" borderId="1" xfId="0" applyNumberFormat="1" applyFont="1" applyBorder="1"/>
    <xf numFmtId="2" fontId="5" fillId="0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44</xdr:row>
      <xdr:rowOff>0</xdr:rowOff>
    </xdr:from>
    <xdr:to>
      <xdr:col>0</xdr:col>
      <xdr:colOff>180975</xdr:colOff>
      <xdr:row>44</xdr:row>
      <xdr:rowOff>0</xdr:rowOff>
    </xdr:to>
    <xdr:sp macro="" textlink="">
      <xdr:nvSpPr>
        <xdr:cNvPr id="63041" name="Oval 23"/>
        <xdr:cNvSpPr>
          <a:spLocks noChangeArrowheads="1"/>
        </xdr:cNvSpPr>
      </xdr:nvSpPr>
      <xdr:spPr bwMode="auto">
        <a:xfrm>
          <a:off x="85725" y="9858375"/>
          <a:ext cx="9525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44</xdr:row>
      <xdr:rowOff>0</xdr:rowOff>
    </xdr:from>
    <xdr:to>
      <xdr:col>0</xdr:col>
      <xdr:colOff>209550</xdr:colOff>
      <xdr:row>44</xdr:row>
      <xdr:rowOff>0</xdr:rowOff>
    </xdr:to>
    <xdr:sp macro="" textlink="">
      <xdr:nvSpPr>
        <xdr:cNvPr id="63042" name="Line 24"/>
        <xdr:cNvSpPr>
          <a:spLocks noChangeShapeType="1"/>
        </xdr:cNvSpPr>
      </xdr:nvSpPr>
      <xdr:spPr bwMode="auto">
        <a:xfrm flipV="1">
          <a:off x="76200" y="9858375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44</xdr:row>
      <xdr:rowOff>0</xdr:rowOff>
    </xdr:from>
    <xdr:to>
      <xdr:col>0</xdr:col>
      <xdr:colOff>180975</xdr:colOff>
      <xdr:row>44</xdr:row>
      <xdr:rowOff>0</xdr:rowOff>
    </xdr:to>
    <xdr:sp macro="" textlink="">
      <xdr:nvSpPr>
        <xdr:cNvPr id="63043" name="Rectangle 27"/>
        <xdr:cNvSpPr>
          <a:spLocks noChangeArrowheads="1"/>
        </xdr:cNvSpPr>
      </xdr:nvSpPr>
      <xdr:spPr bwMode="auto">
        <a:xfrm>
          <a:off x="76200" y="98583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44</xdr:row>
      <xdr:rowOff>0</xdr:rowOff>
    </xdr:from>
    <xdr:to>
      <xdr:col>0</xdr:col>
      <xdr:colOff>190500</xdr:colOff>
      <xdr:row>44</xdr:row>
      <xdr:rowOff>0</xdr:rowOff>
    </xdr:to>
    <xdr:sp macro="" textlink="">
      <xdr:nvSpPr>
        <xdr:cNvPr id="63044" name="Line 28"/>
        <xdr:cNvSpPr>
          <a:spLocks noChangeShapeType="1"/>
        </xdr:cNvSpPr>
      </xdr:nvSpPr>
      <xdr:spPr bwMode="auto">
        <a:xfrm flipV="1">
          <a:off x="95250" y="98583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44</xdr:row>
      <xdr:rowOff>0</xdr:rowOff>
    </xdr:from>
    <xdr:to>
      <xdr:col>0</xdr:col>
      <xdr:colOff>180975</xdr:colOff>
      <xdr:row>44</xdr:row>
      <xdr:rowOff>0</xdr:rowOff>
    </xdr:to>
    <xdr:sp macro="" textlink="">
      <xdr:nvSpPr>
        <xdr:cNvPr id="63045" name="Rectangle 29"/>
        <xdr:cNvSpPr>
          <a:spLocks noChangeArrowheads="1"/>
        </xdr:cNvSpPr>
      </xdr:nvSpPr>
      <xdr:spPr bwMode="auto">
        <a:xfrm>
          <a:off x="76200" y="98583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44</xdr:row>
      <xdr:rowOff>0</xdr:rowOff>
    </xdr:from>
    <xdr:to>
      <xdr:col>0</xdr:col>
      <xdr:colOff>190500</xdr:colOff>
      <xdr:row>44</xdr:row>
      <xdr:rowOff>0</xdr:rowOff>
    </xdr:to>
    <xdr:sp macro="" textlink="">
      <xdr:nvSpPr>
        <xdr:cNvPr id="63046" name="Line 30"/>
        <xdr:cNvSpPr>
          <a:spLocks noChangeShapeType="1"/>
        </xdr:cNvSpPr>
      </xdr:nvSpPr>
      <xdr:spPr bwMode="auto">
        <a:xfrm flipV="1">
          <a:off x="95250" y="98583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44</xdr:row>
      <xdr:rowOff>0</xdr:rowOff>
    </xdr:from>
    <xdr:to>
      <xdr:col>0</xdr:col>
      <xdr:colOff>180975</xdr:colOff>
      <xdr:row>44</xdr:row>
      <xdr:rowOff>0</xdr:rowOff>
    </xdr:to>
    <xdr:sp macro="" textlink="">
      <xdr:nvSpPr>
        <xdr:cNvPr id="63047" name="Rectangle 31"/>
        <xdr:cNvSpPr>
          <a:spLocks noChangeArrowheads="1"/>
        </xdr:cNvSpPr>
      </xdr:nvSpPr>
      <xdr:spPr bwMode="auto">
        <a:xfrm>
          <a:off x="76200" y="98583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44</xdr:row>
      <xdr:rowOff>0</xdr:rowOff>
    </xdr:from>
    <xdr:to>
      <xdr:col>0</xdr:col>
      <xdr:colOff>190500</xdr:colOff>
      <xdr:row>44</xdr:row>
      <xdr:rowOff>0</xdr:rowOff>
    </xdr:to>
    <xdr:sp macro="" textlink="">
      <xdr:nvSpPr>
        <xdr:cNvPr id="63048" name="Line 32"/>
        <xdr:cNvSpPr>
          <a:spLocks noChangeShapeType="1"/>
        </xdr:cNvSpPr>
      </xdr:nvSpPr>
      <xdr:spPr bwMode="auto">
        <a:xfrm flipV="1">
          <a:off x="95250" y="98583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44</xdr:row>
      <xdr:rowOff>0</xdr:rowOff>
    </xdr:from>
    <xdr:to>
      <xdr:col>0</xdr:col>
      <xdr:colOff>180975</xdr:colOff>
      <xdr:row>44</xdr:row>
      <xdr:rowOff>0</xdr:rowOff>
    </xdr:to>
    <xdr:sp macro="" textlink="">
      <xdr:nvSpPr>
        <xdr:cNvPr id="63049" name="Rectangle 33"/>
        <xdr:cNvSpPr>
          <a:spLocks noChangeArrowheads="1"/>
        </xdr:cNvSpPr>
      </xdr:nvSpPr>
      <xdr:spPr bwMode="auto">
        <a:xfrm>
          <a:off x="76200" y="98583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44</xdr:row>
      <xdr:rowOff>0</xdr:rowOff>
    </xdr:from>
    <xdr:to>
      <xdr:col>0</xdr:col>
      <xdr:colOff>190500</xdr:colOff>
      <xdr:row>44</xdr:row>
      <xdr:rowOff>0</xdr:rowOff>
    </xdr:to>
    <xdr:sp macro="" textlink="">
      <xdr:nvSpPr>
        <xdr:cNvPr id="63050" name="Line 34"/>
        <xdr:cNvSpPr>
          <a:spLocks noChangeShapeType="1"/>
        </xdr:cNvSpPr>
      </xdr:nvSpPr>
      <xdr:spPr bwMode="auto">
        <a:xfrm flipV="1">
          <a:off x="95250" y="98583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44</xdr:row>
      <xdr:rowOff>0</xdr:rowOff>
    </xdr:from>
    <xdr:to>
      <xdr:col>0</xdr:col>
      <xdr:colOff>180975</xdr:colOff>
      <xdr:row>44</xdr:row>
      <xdr:rowOff>0</xdr:rowOff>
    </xdr:to>
    <xdr:sp macro="" textlink="">
      <xdr:nvSpPr>
        <xdr:cNvPr id="63051" name="Rectangle 35"/>
        <xdr:cNvSpPr>
          <a:spLocks noChangeArrowheads="1"/>
        </xdr:cNvSpPr>
      </xdr:nvSpPr>
      <xdr:spPr bwMode="auto">
        <a:xfrm>
          <a:off x="76200" y="98583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44</xdr:row>
      <xdr:rowOff>0</xdr:rowOff>
    </xdr:from>
    <xdr:to>
      <xdr:col>0</xdr:col>
      <xdr:colOff>190500</xdr:colOff>
      <xdr:row>44</xdr:row>
      <xdr:rowOff>0</xdr:rowOff>
    </xdr:to>
    <xdr:sp macro="" textlink="">
      <xdr:nvSpPr>
        <xdr:cNvPr id="63052" name="Line 36"/>
        <xdr:cNvSpPr>
          <a:spLocks noChangeShapeType="1"/>
        </xdr:cNvSpPr>
      </xdr:nvSpPr>
      <xdr:spPr bwMode="auto">
        <a:xfrm flipV="1">
          <a:off x="95250" y="98583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44</xdr:row>
      <xdr:rowOff>0</xdr:rowOff>
    </xdr:from>
    <xdr:to>
      <xdr:col>0</xdr:col>
      <xdr:colOff>180975</xdr:colOff>
      <xdr:row>44</xdr:row>
      <xdr:rowOff>0</xdr:rowOff>
    </xdr:to>
    <xdr:sp macro="" textlink="">
      <xdr:nvSpPr>
        <xdr:cNvPr id="63053" name="Rectangle 37"/>
        <xdr:cNvSpPr>
          <a:spLocks noChangeArrowheads="1"/>
        </xdr:cNvSpPr>
      </xdr:nvSpPr>
      <xdr:spPr bwMode="auto">
        <a:xfrm>
          <a:off x="76200" y="98583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44</xdr:row>
      <xdr:rowOff>0</xdr:rowOff>
    </xdr:from>
    <xdr:to>
      <xdr:col>0</xdr:col>
      <xdr:colOff>190500</xdr:colOff>
      <xdr:row>44</xdr:row>
      <xdr:rowOff>0</xdr:rowOff>
    </xdr:to>
    <xdr:sp macro="" textlink="">
      <xdr:nvSpPr>
        <xdr:cNvPr id="63054" name="Line 38"/>
        <xdr:cNvSpPr>
          <a:spLocks noChangeShapeType="1"/>
        </xdr:cNvSpPr>
      </xdr:nvSpPr>
      <xdr:spPr bwMode="auto">
        <a:xfrm flipV="1">
          <a:off x="95250" y="98583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44</xdr:row>
      <xdr:rowOff>0</xdr:rowOff>
    </xdr:from>
    <xdr:to>
      <xdr:col>0</xdr:col>
      <xdr:colOff>180975</xdr:colOff>
      <xdr:row>44</xdr:row>
      <xdr:rowOff>0</xdr:rowOff>
    </xdr:to>
    <xdr:sp macro="" textlink="">
      <xdr:nvSpPr>
        <xdr:cNvPr id="63055" name="Rectangle 39"/>
        <xdr:cNvSpPr>
          <a:spLocks noChangeArrowheads="1"/>
        </xdr:cNvSpPr>
      </xdr:nvSpPr>
      <xdr:spPr bwMode="auto">
        <a:xfrm>
          <a:off x="76200" y="98583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44</xdr:row>
      <xdr:rowOff>0</xdr:rowOff>
    </xdr:from>
    <xdr:to>
      <xdr:col>0</xdr:col>
      <xdr:colOff>190500</xdr:colOff>
      <xdr:row>44</xdr:row>
      <xdr:rowOff>0</xdr:rowOff>
    </xdr:to>
    <xdr:sp macro="" textlink="">
      <xdr:nvSpPr>
        <xdr:cNvPr id="63056" name="Line 40"/>
        <xdr:cNvSpPr>
          <a:spLocks noChangeShapeType="1"/>
        </xdr:cNvSpPr>
      </xdr:nvSpPr>
      <xdr:spPr bwMode="auto">
        <a:xfrm flipV="1">
          <a:off x="95250" y="98583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44</xdr:row>
      <xdr:rowOff>0</xdr:rowOff>
    </xdr:from>
    <xdr:to>
      <xdr:col>0</xdr:col>
      <xdr:colOff>180975</xdr:colOff>
      <xdr:row>44</xdr:row>
      <xdr:rowOff>0</xdr:rowOff>
    </xdr:to>
    <xdr:sp macro="" textlink="">
      <xdr:nvSpPr>
        <xdr:cNvPr id="63057" name="Rectangle 41"/>
        <xdr:cNvSpPr>
          <a:spLocks noChangeArrowheads="1"/>
        </xdr:cNvSpPr>
      </xdr:nvSpPr>
      <xdr:spPr bwMode="auto">
        <a:xfrm>
          <a:off x="76200" y="98583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44</xdr:row>
      <xdr:rowOff>0</xdr:rowOff>
    </xdr:from>
    <xdr:to>
      <xdr:col>0</xdr:col>
      <xdr:colOff>190500</xdr:colOff>
      <xdr:row>44</xdr:row>
      <xdr:rowOff>0</xdr:rowOff>
    </xdr:to>
    <xdr:sp macro="" textlink="">
      <xdr:nvSpPr>
        <xdr:cNvPr id="63058" name="Line 42"/>
        <xdr:cNvSpPr>
          <a:spLocks noChangeShapeType="1"/>
        </xdr:cNvSpPr>
      </xdr:nvSpPr>
      <xdr:spPr bwMode="auto">
        <a:xfrm flipV="1">
          <a:off x="95250" y="98583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44</xdr:row>
      <xdr:rowOff>0</xdr:rowOff>
    </xdr:from>
    <xdr:to>
      <xdr:col>0</xdr:col>
      <xdr:colOff>180975</xdr:colOff>
      <xdr:row>44</xdr:row>
      <xdr:rowOff>0</xdr:rowOff>
    </xdr:to>
    <xdr:sp macro="" textlink="">
      <xdr:nvSpPr>
        <xdr:cNvPr id="63059" name="Rectangle 43"/>
        <xdr:cNvSpPr>
          <a:spLocks noChangeArrowheads="1"/>
        </xdr:cNvSpPr>
      </xdr:nvSpPr>
      <xdr:spPr bwMode="auto">
        <a:xfrm>
          <a:off x="76200" y="98583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44</xdr:row>
      <xdr:rowOff>0</xdr:rowOff>
    </xdr:from>
    <xdr:to>
      <xdr:col>0</xdr:col>
      <xdr:colOff>190500</xdr:colOff>
      <xdr:row>44</xdr:row>
      <xdr:rowOff>0</xdr:rowOff>
    </xdr:to>
    <xdr:sp macro="" textlink="">
      <xdr:nvSpPr>
        <xdr:cNvPr id="63060" name="Line 44"/>
        <xdr:cNvSpPr>
          <a:spLocks noChangeShapeType="1"/>
        </xdr:cNvSpPr>
      </xdr:nvSpPr>
      <xdr:spPr bwMode="auto">
        <a:xfrm flipV="1">
          <a:off x="95250" y="98583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44</xdr:row>
      <xdr:rowOff>0</xdr:rowOff>
    </xdr:from>
    <xdr:to>
      <xdr:col>0</xdr:col>
      <xdr:colOff>180975</xdr:colOff>
      <xdr:row>44</xdr:row>
      <xdr:rowOff>0</xdr:rowOff>
    </xdr:to>
    <xdr:sp macro="" textlink="">
      <xdr:nvSpPr>
        <xdr:cNvPr id="63061" name="Rectangle 45"/>
        <xdr:cNvSpPr>
          <a:spLocks noChangeArrowheads="1"/>
        </xdr:cNvSpPr>
      </xdr:nvSpPr>
      <xdr:spPr bwMode="auto">
        <a:xfrm>
          <a:off x="76200" y="98583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44</xdr:row>
      <xdr:rowOff>0</xdr:rowOff>
    </xdr:from>
    <xdr:to>
      <xdr:col>0</xdr:col>
      <xdr:colOff>190500</xdr:colOff>
      <xdr:row>44</xdr:row>
      <xdr:rowOff>0</xdr:rowOff>
    </xdr:to>
    <xdr:sp macro="" textlink="">
      <xdr:nvSpPr>
        <xdr:cNvPr id="63062" name="Line 46"/>
        <xdr:cNvSpPr>
          <a:spLocks noChangeShapeType="1"/>
        </xdr:cNvSpPr>
      </xdr:nvSpPr>
      <xdr:spPr bwMode="auto">
        <a:xfrm flipV="1">
          <a:off x="95250" y="98583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44</xdr:row>
      <xdr:rowOff>0</xdr:rowOff>
    </xdr:from>
    <xdr:to>
      <xdr:col>0</xdr:col>
      <xdr:colOff>180975</xdr:colOff>
      <xdr:row>44</xdr:row>
      <xdr:rowOff>0</xdr:rowOff>
    </xdr:to>
    <xdr:sp macro="" textlink="">
      <xdr:nvSpPr>
        <xdr:cNvPr id="63063" name="Rectangle 47"/>
        <xdr:cNvSpPr>
          <a:spLocks noChangeArrowheads="1"/>
        </xdr:cNvSpPr>
      </xdr:nvSpPr>
      <xdr:spPr bwMode="auto">
        <a:xfrm>
          <a:off x="76200" y="98583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44</xdr:row>
      <xdr:rowOff>0</xdr:rowOff>
    </xdr:from>
    <xdr:to>
      <xdr:col>0</xdr:col>
      <xdr:colOff>190500</xdr:colOff>
      <xdr:row>44</xdr:row>
      <xdr:rowOff>0</xdr:rowOff>
    </xdr:to>
    <xdr:sp macro="" textlink="">
      <xdr:nvSpPr>
        <xdr:cNvPr id="63064" name="Line 48"/>
        <xdr:cNvSpPr>
          <a:spLocks noChangeShapeType="1"/>
        </xdr:cNvSpPr>
      </xdr:nvSpPr>
      <xdr:spPr bwMode="auto">
        <a:xfrm flipV="1">
          <a:off x="95250" y="98583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44</xdr:row>
      <xdr:rowOff>0</xdr:rowOff>
    </xdr:from>
    <xdr:to>
      <xdr:col>0</xdr:col>
      <xdr:colOff>180975</xdr:colOff>
      <xdr:row>44</xdr:row>
      <xdr:rowOff>0</xdr:rowOff>
    </xdr:to>
    <xdr:sp macro="" textlink="">
      <xdr:nvSpPr>
        <xdr:cNvPr id="63065" name="Rectangle 49"/>
        <xdr:cNvSpPr>
          <a:spLocks noChangeArrowheads="1"/>
        </xdr:cNvSpPr>
      </xdr:nvSpPr>
      <xdr:spPr bwMode="auto">
        <a:xfrm>
          <a:off x="76200" y="98583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44</xdr:row>
      <xdr:rowOff>0</xdr:rowOff>
    </xdr:from>
    <xdr:to>
      <xdr:col>0</xdr:col>
      <xdr:colOff>190500</xdr:colOff>
      <xdr:row>44</xdr:row>
      <xdr:rowOff>0</xdr:rowOff>
    </xdr:to>
    <xdr:sp macro="" textlink="">
      <xdr:nvSpPr>
        <xdr:cNvPr id="63066" name="Line 50"/>
        <xdr:cNvSpPr>
          <a:spLocks noChangeShapeType="1"/>
        </xdr:cNvSpPr>
      </xdr:nvSpPr>
      <xdr:spPr bwMode="auto">
        <a:xfrm flipV="1">
          <a:off x="95250" y="98583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44</xdr:row>
      <xdr:rowOff>0</xdr:rowOff>
    </xdr:from>
    <xdr:to>
      <xdr:col>0</xdr:col>
      <xdr:colOff>180975</xdr:colOff>
      <xdr:row>44</xdr:row>
      <xdr:rowOff>0</xdr:rowOff>
    </xdr:to>
    <xdr:sp macro="" textlink="">
      <xdr:nvSpPr>
        <xdr:cNvPr id="63067" name="Rectangle 51"/>
        <xdr:cNvSpPr>
          <a:spLocks noChangeArrowheads="1"/>
        </xdr:cNvSpPr>
      </xdr:nvSpPr>
      <xdr:spPr bwMode="auto">
        <a:xfrm>
          <a:off x="76200" y="98583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44</xdr:row>
      <xdr:rowOff>0</xdr:rowOff>
    </xdr:from>
    <xdr:to>
      <xdr:col>0</xdr:col>
      <xdr:colOff>190500</xdr:colOff>
      <xdr:row>44</xdr:row>
      <xdr:rowOff>0</xdr:rowOff>
    </xdr:to>
    <xdr:sp macro="" textlink="">
      <xdr:nvSpPr>
        <xdr:cNvPr id="63068" name="Line 52"/>
        <xdr:cNvSpPr>
          <a:spLocks noChangeShapeType="1"/>
        </xdr:cNvSpPr>
      </xdr:nvSpPr>
      <xdr:spPr bwMode="auto">
        <a:xfrm flipV="1">
          <a:off x="95250" y="98583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44</xdr:row>
      <xdr:rowOff>0</xdr:rowOff>
    </xdr:from>
    <xdr:to>
      <xdr:col>0</xdr:col>
      <xdr:colOff>180975</xdr:colOff>
      <xdr:row>44</xdr:row>
      <xdr:rowOff>0</xdr:rowOff>
    </xdr:to>
    <xdr:sp macro="" textlink="">
      <xdr:nvSpPr>
        <xdr:cNvPr id="63069" name="Rectangle 53"/>
        <xdr:cNvSpPr>
          <a:spLocks noChangeArrowheads="1"/>
        </xdr:cNvSpPr>
      </xdr:nvSpPr>
      <xdr:spPr bwMode="auto">
        <a:xfrm>
          <a:off x="76200" y="98583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44</xdr:row>
      <xdr:rowOff>0</xdr:rowOff>
    </xdr:from>
    <xdr:to>
      <xdr:col>0</xdr:col>
      <xdr:colOff>190500</xdr:colOff>
      <xdr:row>44</xdr:row>
      <xdr:rowOff>0</xdr:rowOff>
    </xdr:to>
    <xdr:sp macro="" textlink="">
      <xdr:nvSpPr>
        <xdr:cNvPr id="63070" name="Line 54"/>
        <xdr:cNvSpPr>
          <a:spLocks noChangeShapeType="1"/>
        </xdr:cNvSpPr>
      </xdr:nvSpPr>
      <xdr:spPr bwMode="auto">
        <a:xfrm flipV="1">
          <a:off x="95250" y="98583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44</xdr:row>
      <xdr:rowOff>0</xdr:rowOff>
    </xdr:from>
    <xdr:to>
      <xdr:col>0</xdr:col>
      <xdr:colOff>180975</xdr:colOff>
      <xdr:row>44</xdr:row>
      <xdr:rowOff>0</xdr:rowOff>
    </xdr:to>
    <xdr:sp macro="" textlink="">
      <xdr:nvSpPr>
        <xdr:cNvPr id="63071" name="Rectangle 55"/>
        <xdr:cNvSpPr>
          <a:spLocks noChangeArrowheads="1"/>
        </xdr:cNvSpPr>
      </xdr:nvSpPr>
      <xdr:spPr bwMode="auto">
        <a:xfrm>
          <a:off x="76200" y="98583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44</xdr:row>
      <xdr:rowOff>0</xdr:rowOff>
    </xdr:from>
    <xdr:to>
      <xdr:col>0</xdr:col>
      <xdr:colOff>190500</xdr:colOff>
      <xdr:row>44</xdr:row>
      <xdr:rowOff>0</xdr:rowOff>
    </xdr:to>
    <xdr:sp macro="" textlink="">
      <xdr:nvSpPr>
        <xdr:cNvPr id="63072" name="Line 56"/>
        <xdr:cNvSpPr>
          <a:spLocks noChangeShapeType="1"/>
        </xdr:cNvSpPr>
      </xdr:nvSpPr>
      <xdr:spPr bwMode="auto">
        <a:xfrm flipV="1">
          <a:off x="95250" y="98583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37</xdr:row>
      <xdr:rowOff>0</xdr:rowOff>
    </xdr:from>
    <xdr:to>
      <xdr:col>0</xdr:col>
      <xdr:colOff>180975</xdr:colOff>
      <xdr:row>37</xdr:row>
      <xdr:rowOff>0</xdr:rowOff>
    </xdr:to>
    <xdr:sp macro="" textlink="">
      <xdr:nvSpPr>
        <xdr:cNvPr id="2" name="Oval 23"/>
        <xdr:cNvSpPr>
          <a:spLocks noChangeArrowheads="1"/>
        </xdr:cNvSpPr>
      </xdr:nvSpPr>
      <xdr:spPr bwMode="auto">
        <a:xfrm>
          <a:off x="85725" y="6124575"/>
          <a:ext cx="9525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37</xdr:row>
      <xdr:rowOff>0</xdr:rowOff>
    </xdr:from>
    <xdr:to>
      <xdr:col>0</xdr:col>
      <xdr:colOff>209550</xdr:colOff>
      <xdr:row>37</xdr:row>
      <xdr:rowOff>0</xdr:rowOff>
    </xdr:to>
    <xdr:sp macro="" textlink="">
      <xdr:nvSpPr>
        <xdr:cNvPr id="3" name="Line 24"/>
        <xdr:cNvSpPr>
          <a:spLocks noChangeShapeType="1"/>
        </xdr:cNvSpPr>
      </xdr:nvSpPr>
      <xdr:spPr bwMode="auto">
        <a:xfrm flipV="1">
          <a:off x="76200" y="6124575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37</xdr:row>
      <xdr:rowOff>0</xdr:rowOff>
    </xdr:from>
    <xdr:to>
      <xdr:col>0</xdr:col>
      <xdr:colOff>180975</xdr:colOff>
      <xdr:row>37</xdr:row>
      <xdr:rowOff>0</xdr:rowOff>
    </xdr:to>
    <xdr:sp macro="" textlink="">
      <xdr:nvSpPr>
        <xdr:cNvPr id="4" name="Rectangle 27"/>
        <xdr:cNvSpPr>
          <a:spLocks noChangeArrowheads="1"/>
        </xdr:cNvSpPr>
      </xdr:nvSpPr>
      <xdr:spPr bwMode="auto">
        <a:xfrm>
          <a:off x="76200" y="61245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37</xdr:row>
      <xdr:rowOff>0</xdr:rowOff>
    </xdr:from>
    <xdr:to>
      <xdr:col>0</xdr:col>
      <xdr:colOff>190500</xdr:colOff>
      <xdr:row>37</xdr:row>
      <xdr:rowOff>0</xdr:rowOff>
    </xdr:to>
    <xdr:sp macro="" textlink="">
      <xdr:nvSpPr>
        <xdr:cNvPr id="5" name="Line 28"/>
        <xdr:cNvSpPr>
          <a:spLocks noChangeShapeType="1"/>
        </xdr:cNvSpPr>
      </xdr:nvSpPr>
      <xdr:spPr bwMode="auto">
        <a:xfrm flipV="1">
          <a:off x="95250" y="61245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37</xdr:row>
      <xdr:rowOff>0</xdr:rowOff>
    </xdr:from>
    <xdr:to>
      <xdr:col>0</xdr:col>
      <xdr:colOff>180975</xdr:colOff>
      <xdr:row>37</xdr:row>
      <xdr:rowOff>0</xdr:rowOff>
    </xdr:to>
    <xdr:sp macro="" textlink="">
      <xdr:nvSpPr>
        <xdr:cNvPr id="6" name="Rectangle 29"/>
        <xdr:cNvSpPr>
          <a:spLocks noChangeArrowheads="1"/>
        </xdr:cNvSpPr>
      </xdr:nvSpPr>
      <xdr:spPr bwMode="auto">
        <a:xfrm>
          <a:off x="76200" y="61245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37</xdr:row>
      <xdr:rowOff>0</xdr:rowOff>
    </xdr:from>
    <xdr:to>
      <xdr:col>0</xdr:col>
      <xdr:colOff>190500</xdr:colOff>
      <xdr:row>37</xdr:row>
      <xdr:rowOff>0</xdr:rowOff>
    </xdr:to>
    <xdr:sp macro="" textlink="">
      <xdr:nvSpPr>
        <xdr:cNvPr id="7" name="Line 30"/>
        <xdr:cNvSpPr>
          <a:spLocks noChangeShapeType="1"/>
        </xdr:cNvSpPr>
      </xdr:nvSpPr>
      <xdr:spPr bwMode="auto">
        <a:xfrm flipV="1">
          <a:off x="95250" y="61245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37</xdr:row>
      <xdr:rowOff>0</xdr:rowOff>
    </xdr:from>
    <xdr:to>
      <xdr:col>0</xdr:col>
      <xdr:colOff>180975</xdr:colOff>
      <xdr:row>37</xdr:row>
      <xdr:rowOff>0</xdr:rowOff>
    </xdr:to>
    <xdr:sp macro="" textlink="">
      <xdr:nvSpPr>
        <xdr:cNvPr id="8" name="Rectangle 31"/>
        <xdr:cNvSpPr>
          <a:spLocks noChangeArrowheads="1"/>
        </xdr:cNvSpPr>
      </xdr:nvSpPr>
      <xdr:spPr bwMode="auto">
        <a:xfrm>
          <a:off x="76200" y="61245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37</xdr:row>
      <xdr:rowOff>0</xdr:rowOff>
    </xdr:from>
    <xdr:to>
      <xdr:col>0</xdr:col>
      <xdr:colOff>190500</xdr:colOff>
      <xdr:row>37</xdr:row>
      <xdr:rowOff>0</xdr:rowOff>
    </xdr:to>
    <xdr:sp macro="" textlink="">
      <xdr:nvSpPr>
        <xdr:cNvPr id="9" name="Line 32"/>
        <xdr:cNvSpPr>
          <a:spLocks noChangeShapeType="1"/>
        </xdr:cNvSpPr>
      </xdr:nvSpPr>
      <xdr:spPr bwMode="auto">
        <a:xfrm flipV="1">
          <a:off x="95250" y="61245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37</xdr:row>
      <xdr:rowOff>0</xdr:rowOff>
    </xdr:from>
    <xdr:to>
      <xdr:col>0</xdr:col>
      <xdr:colOff>180975</xdr:colOff>
      <xdr:row>37</xdr:row>
      <xdr:rowOff>0</xdr:rowOff>
    </xdr:to>
    <xdr:sp macro="" textlink="">
      <xdr:nvSpPr>
        <xdr:cNvPr id="10" name="Rectangle 33"/>
        <xdr:cNvSpPr>
          <a:spLocks noChangeArrowheads="1"/>
        </xdr:cNvSpPr>
      </xdr:nvSpPr>
      <xdr:spPr bwMode="auto">
        <a:xfrm>
          <a:off x="76200" y="61245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37</xdr:row>
      <xdr:rowOff>0</xdr:rowOff>
    </xdr:from>
    <xdr:to>
      <xdr:col>0</xdr:col>
      <xdr:colOff>190500</xdr:colOff>
      <xdr:row>37</xdr:row>
      <xdr:rowOff>0</xdr:rowOff>
    </xdr:to>
    <xdr:sp macro="" textlink="">
      <xdr:nvSpPr>
        <xdr:cNvPr id="11" name="Line 34"/>
        <xdr:cNvSpPr>
          <a:spLocks noChangeShapeType="1"/>
        </xdr:cNvSpPr>
      </xdr:nvSpPr>
      <xdr:spPr bwMode="auto">
        <a:xfrm flipV="1">
          <a:off x="95250" y="61245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37</xdr:row>
      <xdr:rowOff>0</xdr:rowOff>
    </xdr:from>
    <xdr:to>
      <xdr:col>0</xdr:col>
      <xdr:colOff>180975</xdr:colOff>
      <xdr:row>37</xdr:row>
      <xdr:rowOff>0</xdr:rowOff>
    </xdr:to>
    <xdr:sp macro="" textlink="">
      <xdr:nvSpPr>
        <xdr:cNvPr id="12" name="Rectangle 35"/>
        <xdr:cNvSpPr>
          <a:spLocks noChangeArrowheads="1"/>
        </xdr:cNvSpPr>
      </xdr:nvSpPr>
      <xdr:spPr bwMode="auto">
        <a:xfrm>
          <a:off x="76200" y="61245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37</xdr:row>
      <xdr:rowOff>0</xdr:rowOff>
    </xdr:from>
    <xdr:to>
      <xdr:col>0</xdr:col>
      <xdr:colOff>190500</xdr:colOff>
      <xdr:row>37</xdr:row>
      <xdr:rowOff>0</xdr:rowOff>
    </xdr:to>
    <xdr:sp macro="" textlink="">
      <xdr:nvSpPr>
        <xdr:cNvPr id="13" name="Line 36"/>
        <xdr:cNvSpPr>
          <a:spLocks noChangeShapeType="1"/>
        </xdr:cNvSpPr>
      </xdr:nvSpPr>
      <xdr:spPr bwMode="auto">
        <a:xfrm flipV="1">
          <a:off x="95250" y="61245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37</xdr:row>
      <xdr:rowOff>0</xdr:rowOff>
    </xdr:from>
    <xdr:to>
      <xdr:col>0</xdr:col>
      <xdr:colOff>180975</xdr:colOff>
      <xdr:row>37</xdr:row>
      <xdr:rowOff>0</xdr:rowOff>
    </xdr:to>
    <xdr:sp macro="" textlink="">
      <xdr:nvSpPr>
        <xdr:cNvPr id="14" name="Rectangle 37"/>
        <xdr:cNvSpPr>
          <a:spLocks noChangeArrowheads="1"/>
        </xdr:cNvSpPr>
      </xdr:nvSpPr>
      <xdr:spPr bwMode="auto">
        <a:xfrm>
          <a:off x="76200" y="61245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37</xdr:row>
      <xdr:rowOff>0</xdr:rowOff>
    </xdr:from>
    <xdr:to>
      <xdr:col>0</xdr:col>
      <xdr:colOff>190500</xdr:colOff>
      <xdr:row>37</xdr:row>
      <xdr:rowOff>0</xdr:rowOff>
    </xdr:to>
    <xdr:sp macro="" textlink="">
      <xdr:nvSpPr>
        <xdr:cNvPr id="15" name="Line 38"/>
        <xdr:cNvSpPr>
          <a:spLocks noChangeShapeType="1"/>
        </xdr:cNvSpPr>
      </xdr:nvSpPr>
      <xdr:spPr bwMode="auto">
        <a:xfrm flipV="1">
          <a:off x="95250" y="61245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37</xdr:row>
      <xdr:rowOff>0</xdr:rowOff>
    </xdr:from>
    <xdr:to>
      <xdr:col>0</xdr:col>
      <xdr:colOff>180975</xdr:colOff>
      <xdr:row>37</xdr:row>
      <xdr:rowOff>0</xdr:rowOff>
    </xdr:to>
    <xdr:sp macro="" textlink="">
      <xdr:nvSpPr>
        <xdr:cNvPr id="16" name="Rectangle 39"/>
        <xdr:cNvSpPr>
          <a:spLocks noChangeArrowheads="1"/>
        </xdr:cNvSpPr>
      </xdr:nvSpPr>
      <xdr:spPr bwMode="auto">
        <a:xfrm>
          <a:off x="76200" y="61245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37</xdr:row>
      <xdr:rowOff>0</xdr:rowOff>
    </xdr:from>
    <xdr:to>
      <xdr:col>0</xdr:col>
      <xdr:colOff>190500</xdr:colOff>
      <xdr:row>37</xdr:row>
      <xdr:rowOff>0</xdr:rowOff>
    </xdr:to>
    <xdr:sp macro="" textlink="">
      <xdr:nvSpPr>
        <xdr:cNvPr id="17" name="Line 40"/>
        <xdr:cNvSpPr>
          <a:spLocks noChangeShapeType="1"/>
        </xdr:cNvSpPr>
      </xdr:nvSpPr>
      <xdr:spPr bwMode="auto">
        <a:xfrm flipV="1">
          <a:off x="95250" y="61245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37</xdr:row>
      <xdr:rowOff>0</xdr:rowOff>
    </xdr:from>
    <xdr:to>
      <xdr:col>0</xdr:col>
      <xdr:colOff>180975</xdr:colOff>
      <xdr:row>37</xdr:row>
      <xdr:rowOff>0</xdr:rowOff>
    </xdr:to>
    <xdr:sp macro="" textlink="">
      <xdr:nvSpPr>
        <xdr:cNvPr id="18" name="Rectangle 41"/>
        <xdr:cNvSpPr>
          <a:spLocks noChangeArrowheads="1"/>
        </xdr:cNvSpPr>
      </xdr:nvSpPr>
      <xdr:spPr bwMode="auto">
        <a:xfrm>
          <a:off x="76200" y="61245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37</xdr:row>
      <xdr:rowOff>0</xdr:rowOff>
    </xdr:from>
    <xdr:to>
      <xdr:col>0</xdr:col>
      <xdr:colOff>190500</xdr:colOff>
      <xdr:row>37</xdr:row>
      <xdr:rowOff>0</xdr:rowOff>
    </xdr:to>
    <xdr:sp macro="" textlink="">
      <xdr:nvSpPr>
        <xdr:cNvPr id="19" name="Line 42"/>
        <xdr:cNvSpPr>
          <a:spLocks noChangeShapeType="1"/>
        </xdr:cNvSpPr>
      </xdr:nvSpPr>
      <xdr:spPr bwMode="auto">
        <a:xfrm flipV="1">
          <a:off x="95250" y="61245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37</xdr:row>
      <xdr:rowOff>0</xdr:rowOff>
    </xdr:from>
    <xdr:to>
      <xdr:col>0</xdr:col>
      <xdr:colOff>180975</xdr:colOff>
      <xdr:row>37</xdr:row>
      <xdr:rowOff>0</xdr:rowOff>
    </xdr:to>
    <xdr:sp macro="" textlink="">
      <xdr:nvSpPr>
        <xdr:cNvPr id="20" name="Rectangle 43"/>
        <xdr:cNvSpPr>
          <a:spLocks noChangeArrowheads="1"/>
        </xdr:cNvSpPr>
      </xdr:nvSpPr>
      <xdr:spPr bwMode="auto">
        <a:xfrm>
          <a:off x="76200" y="61245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37</xdr:row>
      <xdr:rowOff>0</xdr:rowOff>
    </xdr:from>
    <xdr:to>
      <xdr:col>0</xdr:col>
      <xdr:colOff>190500</xdr:colOff>
      <xdr:row>37</xdr:row>
      <xdr:rowOff>0</xdr:rowOff>
    </xdr:to>
    <xdr:sp macro="" textlink="">
      <xdr:nvSpPr>
        <xdr:cNvPr id="21" name="Line 44"/>
        <xdr:cNvSpPr>
          <a:spLocks noChangeShapeType="1"/>
        </xdr:cNvSpPr>
      </xdr:nvSpPr>
      <xdr:spPr bwMode="auto">
        <a:xfrm flipV="1">
          <a:off x="95250" y="61245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37</xdr:row>
      <xdr:rowOff>0</xdr:rowOff>
    </xdr:from>
    <xdr:to>
      <xdr:col>0</xdr:col>
      <xdr:colOff>180975</xdr:colOff>
      <xdr:row>37</xdr:row>
      <xdr:rowOff>0</xdr:rowOff>
    </xdr:to>
    <xdr:sp macro="" textlink="">
      <xdr:nvSpPr>
        <xdr:cNvPr id="22" name="Rectangle 45"/>
        <xdr:cNvSpPr>
          <a:spLocks noChangeArrowheads="1"/>
        </xdr:cNvSpPr>
      </xdr:nvSpPr>
      <xdr:spPr bwMode="auto">
        <a:xfrm>
          <a:off x="76200" y="61245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37</xdr:row>
      <xdr:rowOff>0</xdr:rowOff>
    </xdr:from>
    <xdr:to>
      <xdr:col>0</xdr:col>
      <xdr:colOff>190500</xdr:colOff>
      <xdr:row>37</xdr:row>
      <xdr:rowOff>0</xdr:rowOff>
    </xdr:to>
    <xdr:sp macro="" textlink="">
      <xdr:nvSpPr>
        <xdr:cNvPr id="23" name="Line 46"/>
        <xdr:cNvSpPr>
          <a:spLocks noChangeShapeType="1"/>
        </xdr:cNvSpPr>
      </xdr:nvSpPr>
      <xdr:spPr bwMode="auto">
        <a:xfrm flipV="1">
          <a:off x="95250" y="61245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37</xdr:row>
      <xdr:rowOff>0</xdr:rowOff>
    </xdr:from>
    <xdr:to>
      <xdr:col>0</xdr:col>
      <xdr:colOff>180975</xdr:colOff>
      <xdr:row>37</xdr:row>
      <xdr:rowOff>0</xdr:rowOff>
    </xdr:to>
    <xdr:sp macro="" textlink="">
      <xdr:nvSpPr>
        <xdr:cNvPr id="24" name="Rectangle 47"/>
        <xdr:cNvSpPr>
          <a:spLocks noChangeArrowheads="1"/>
        </xdr:cNvSpPr>
      </xdr:nvSpPr>
      <xdr:spPr bwMode="auto">
        <a:xfrm>
          <a:off x="76200" y="61245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37</xdr:row>
      <xdr:rowOff>0</xdr:rowOff>
    </xdr:from>
    <xdr:to>
      <xdr:col>0</xdr:col>
      <xdr:colOff>190500</xdr:colOff>
      <xdr:row>37</xdr:row>
      <xdr:rowOff>0</xdr:rowOff>
    </xdr:to>
    <xdr:sp macro="" textlink="">
      <xdr:nvSpPr>
        <xdr:cNvPr id="25" name="Line 48"/>
        <xdr:cNvSpPr>
          <a:spLocks noChangeShapeType="1"/>
        </xdr:cNvSpPr>
      </xdr:nvSpPr>
      <xdr:spPr bwMode="auto">
        <a:xfrm flipV="1">
          <a:off x="95250" y="61245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37</xdr:row>
      <xdr:rowOff>0</xdr:rowOff>
    </xdr:from>
    <xdr:to>
      <xdr:col>0</xdr:col>
      <xdr:colOff>180975</xdr:colOff>
      <xdr:row>37</xdr:row>
      <xdr:rowOff>0</xdr:rowOff>
    </xdr:to>
    <xdr:sp macro="" textlink="">
      <xdr:nvSpPr>
        <xdr:cNvPr id="26" name="Rectangle 49"/>
        <xdr:cNvSpPr>
          <a:spLocks noChangeArrowheads="1"/>
        </xdr:cNvSpPr>
      </xdr:nvSpPr>
      <xdr:spPr bwMode="auto">
        <a:xfrm>
          <a:off x="76200" y="61245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37</xdr:row>
      <xdr:rowOff>0</xdr:rowOff>
    </xdr:from>
    <xdr:to>
      <xdr:col>0</xdr:col>
      <xdr:colOff>190500</xdr:colOff>
      <xdr:row>37</xdr:row>
      <xdr:rowOff>0</xdr:rowOff>
    </xdr:to>
    <xdr:sp macro="" textlink="">
      <xdr:nvSpPr>
        <xdr:cNvPr id="27" name="Line 50"/>
        <xdr:cNvSpPr>
          <a:spLocks noChangeShapeType="1"/>
        </xdr:cNvSpPr>
      </xdr:nvSpPr>
      <xdr:spPr bwMode="auto">
        <a:xfrm flipV="1">
          <a:off x="95250" y="61245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37</xdr:row>
      <xdr:rowOff>0</xdr:rowOff>
    </xdr:from>
    <xdr:to>
      <xdr:col>0</xdr:col>
      <xdr:colOff>180975</xdr:colOff>
      <xdr:row>37</xdr:row>
      <xdr:rowOff>0</xdr:rowOff>
    </xdr:to>
    <xdr:sp macro="" textlink="">
      <xdr:nvSpPr>
        <xdr:cNvPr id="28" name="Rectangle 51"/>
        <xdr:cNvSpPr>
          <a:spLocks noChangeArrowheads="1"/>
        </xdr:cNvSpPr>
      </xdr:nvSpPr>
      <xdr:spPr bwMode="auto">
        <a:xfrm>
          <a:off x="76200" y="61245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37</xdr:row>
      <xdr:rowOff>0</xdr:rowOff>
    </xdr:from>
    <xdr:to>
      <xdr:col>0</xdr:col>
      <xdr:colOff>190500</xdr:colOff>
      <xdr:row>37</xdr:row>
      <xdr:rowOff>0</xdr:rowOff>
    </xdr:to>
    <xdr:sp macro="" textlink="">
      <xdr:nvSpPr>
        <xdr:cNvPr id="29" name="Line 52"/>
        <xdr:cNvSpPr>
          <a:spLocks noChangeShapeType="1"/>
        </xdr:cNvSpPr>
      </xdr:nvSpPr>
      <xdr:spPr bwMode="auto">
        <a:xfrm flipV="1">
          <a:off x="95250" y="61245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37</xdr:row>
      <xdr:rowOff>0</xdr:rowOff>
    </xdr:from>
    <xdr:to>
      <xdr:col>0</xdr:col>
      <xdr:colOff>180975</xdr:colOff>
      <xdr:row>37</xdr:row>
      <xdr:rowOff>0</xdr:rowOff>
    </xdr:to>
    <xdr:sp macro="" textlink="">
      <xdr:nvSpPr>
        <xdr:cNvPr id="30" name="Rectangle 53"/>
        <xdr:cNvSpPr>
          <a:spLocks noChangeArrowheads="1"/>
        </xdr:cNvSpPr>
      </xdr:nvSpPr>
      <xdr:spPr bwMode="auto">
        <a:xfrm>
          <a:off x="76200" y="61245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37</xdr:row>
      <xdr:rowOff>0</xdr:rowOff>
    </xdr:from>
    <xdr:to>
      <xdr:col>0</xdr:col>
      <xdr:colOff>190500</xdr:colOff>
      <xdr:row>37</xdr:row>
      <xdr:rowOff>0</xdr:rowOff>
    </xdr:to>
    <xdr:sp macro="" textlink="">
      <xdr:nvSpPr>
        <xdr:cNvPr id="31" name="Line 54"/>
        <xdr:cNvSpPr>
          <a:spLocks noChangeShapeType="1"/>
        </xdr:cNvSpPr>
      </xdr:nvSpPr>
      <xdr:spPr bwMode="auto">
        <a:xfrm flipV="1">
          <a:off x="95250" y="61245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37</xdr:row>
      <xdr:rowOff>0</xdr:rowOff>
    </xdr:from>
    <xdr:to>
      <xdr:col>0</xdr:col>
      <xdr:colOff>180975</xdr:colOff>
      <xdr:row>37</xdr:row>
      <xdr:rowOff>0</xdr:rowOff>
    </xdr:to>
    <xdr:sp macro="" textlink="">
      <xdr:nvSpPr>
        <xdr:cNvPr id="32" name="Rectangle 55"/>
        <xdr:cNvSpPr>
          <a:spLocks noChangeArrowheads="1"/>
        </xdr:cNvSpPr>
      </xdr:nvSpPr>
      <xdr:spPr bwMode="auto">
        <a:xfrm>
          <a:off x="76200" y="6124575"/>
          <a:ext cx="1047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37</xdr:row>
      <xdr:rowOff>0</xdr:rowOff>
    </xdr:from>
    <xdr:to>
      <xdr:col>0</xdr:col>
      <xdr:colOff>190500</xdr:colOff>
      <xdr:row>37</xdr:row>
      <xdr:rowOff>0</xdr:rowOff>
    </xdr:to>
    <xdr:sp macro="" textlink="">
      <xdr:nvSpPr>
        <xdr:cNvPr id="33" name="Line 56"/>
        <xdr:cNvSpPr>
          <a:spLocks noChangeShapeType="1"/>
        </xdr:cNvSpPr>
      </xdr:nvSpPr>
      <xdr:spPr bwMode="auto">
        <a:xfrm flipV="1">
          <a:off x="95250" y="61245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4"/>
  <sheetViews>
    <sheetView zoomScale="124" zoomScaleNormal="124" zoomScaleSheetLayoutView="100" workbookViewId="0">
      <selection activeCell="C14" sqref="C14"/>
    </sheetView>
  </sheetViews>
  <sheetFormatPr defaultRowHeight="12.75"/>
  <cols>
    <col min="1" max="1" width="11.140625" customWidth="1"/>
    <col min="2" max="2" width="18.5703125" customWidth="1"/>
    <col min="3" max="3" width="11" customWidth="1"/>
    <col min="4" max="4" width="5.140625" customWidth="1"/>
    <col min="5" max="5" width="16.5703125" customWidth="1"/>
    <col min="6" max="6" width="10.7109375" customWidth="1"/>
    <col min="7" max="7" width="12.140625" customWidth="1"/>
  </cols>
  <sheetData>
    <row r="1" spans="1:9">
      <c r="A1" s="6" t="s">
        <v>2</v>
      </c>
      <c r="B1" s="7"/>
      <c r="C1" s="7"/>
      <c r="D1" s="7"/>
      <c r="E1" s="7"/>
      <c r="F1" s="7"/>
      <c r="G1" s="8"/>
    </row>
    <row r="2" spans="1:9">
      <c r="A2" s="9" t="s">
        <v>0</v>
      </c>
      <c r="B2" s="10"/>
      <c r="C2" s="11" t="s">
        <v>17</v>
      </c>
      <c r="D2" s="12"/>
      <c r="E2" s="12"/>
      <c r="F2" s="12"/>
      <c r="G2" s="13"/>
    </row>
    <row r="3" spans="1:9" ht="13.5" thickBot="1">
      <c r="A3" s="14" t="s">
        <v>1</v>
      </c>
      <c r="B3" s="15"/>
      <c r="C3" s="16" t="s">
        <v>47</v>
      </c>
      <c r="D3" s="17"/>
      <c r="E3" s="17"/>
      <c r="F3" s="17"/>
      <c r="G3" s="18"/>
    </row>
    <row r="4" spans="1:9">
      <c r="A4" s="19" t="s">
        <v>3</v>
      </c>
      <c r="B4" s="20"/>
      <c r="C4" s="20" t="s">
        <v>14</v>
      </c>
      <c r="D4" s="21"/>
      <c r="E4" s="22"/>
      <c r="F4" s="23" t="s">
        <v>8</v>
      </c>
      <c r="G4" s="8" t="s">
        <v>8</v>
      </c>
      <c r="I4" s="1"/>
    </row>
    <row r="5" spans="1:9" ht="27" customHeight="1">
      <c r="A5" s="24" t="s">
        <v>5</v>
      </c>
      <c r="B5" s="25" t="s">
        <v>6</v>
      </c>
      <c r="C5" s="26" t="s">
        <v>12</v>
      </c>
      <c r="D5" s="25" t="s">
        <v>11</v>
      </c>
      <c r="E5" s="26" t="s">
        <v>7</v>
      </c>
      <c r="F5" s="25" t="s">
        <v>9</v>
      </c>
      <c r="G5" s="27" t="s">
        <v>10</v>
      </c>
    </row>
    <row r="6" spans="1:9" ht="12" customHeight="1">
      <c r="A6" s="2"/>
      <c r="B6" s="3"/>
      <c r="C6" s="4"/>
      <c r="D6" s="4"/>
      <c r="E6" s="5"/>
      <c r="F6" s="5"/>
      <c r="G6" s="5"/>
    </row>
    <row r="7" spans="1:9" ht="11.1" customHeight="1">
      <c r="A7" s="32" t="s">
        <v>15</v>
      </c>
      <c r="B7" s="33" t="s">
        <v>18</v>
      </c>
      <c r="C7" s="34">
        <v>5860</v>
      </c>
      <c r="D7" s="34">
        <v>2</v>
      </c>
      <c r="E7" s="35">
        <f>C7*0.001*D7</f>
        <v>11.72</v>
      </c>
      <c r="F7" s="35">
        <v>19.899999999999999</v>
      </c>
      <c r="G7" s="36">
        <f>PRODUCT(E7,F7)</f>
        <v>233.22800000000001</v>
      </c>
    </row>
    <row r="8" spans="1:9" ht="11.1" customHeight="1">
      <c r="A8" s="32" t="s">
        <v>15</v>
      </c>
      <c r="B8" s="33" t="s">
        <v>18</v>
      </c>
      <c r="C8" s="34">
        <v>4150</v>
      </c>
      <c r="D8" s="34">
        <v>1</v>
      </c>
      <c r="E8" s="35">
        <f>C8*0.001*D8</f>
        <v>4.1500000000000004</v>
      </c>
      <c r="F8" s="35">
        <v>19.899999999999999</v>
      </c>
      <c r="G8" s="36">
        <f>PRODUCT(E8,F8)</f>
        <v>82.585000000000008</v>
      </c>
    </row>
    <row r="9" spans="1:9" ht="11.1" customHeight="1">
      <c r="A9" s="32" t="s">
        <v>19</v>
      </c>
      <c r="B9" s="33" t="s">
        <v>20</v>
      </c>
      <c r="C9" s="34">
        <v>4150</v>
      </c>
      <c r="D9" s="34">
        <v>3</v>
      </c>
      <c r="E9" s="35">
        <f>C9*0.001*D9</f>
        <v>12.450000000000001</v>
      </c>
      <c r="F9" s="35">
        <v>16.7</v>
      </c>
      <c r="G9" s="36">
        <f>PRODUCT(E9,F9)</f>
        <v>207.91500000000002</v>
      </c>
    </row>
    <row r="10" spans="1:9" ht="11.1" customHeight="1">
      <c r="A10" s="32" t="s">
        <v>21</v>
      </c>
      <c r="B10" s="33" t="s">
        <v>16</v>
      </c>
      <c r="C10" s="34">
        <v>220</v>
      </c>
      <c r="D10" s="34">
        <v>4</v>
      </c>
      <c r="E10" s="35">
        <f>C10*0.001*D10</f>
        <v>0.88</v>
      </c>
      <c r="F10" s="35">
        <v>17.510000000000002</v>
      </c>
      <c r="G10" s="36">
        <f>PRODUCT(E10,F10)</f>
        <v>15.408800000000001</v>
      </c>
    </row>
    <row r="11" spans="1:9" ht="11.1" customHeight="1">
      <c r="A11" s="32" t="s">
        <v>53</v>
      </c>
      <c r="B11" s="33" t="s">
        <v>16</v>
      </c>
      <c r="C11" s="34">
        <v>220</v>
      </c>
      <c r="D11" s="34">
        <v>4</v>
      </c>
      <c r="E11" s="35">
        <f>C11*0.001*D11</f>
        <v>0.88</v>
      </c>
      <c r="F11" s="35">
        <v>27.48</v>
      </c>
      <c r="G11" s="36">
        <f>PRODUCT(E11,F11)</f>
        <v>24.182400000000001</v>
      </c>
    </row>
    <row r="12" spans="1:9" ht="11.1" customHeight="1">
      <c r="A12" s="32" t="s">
        <v>24</v>
      </c>
      <c r="B12" s="33" t="s">
        <v>22</v>
      </c>
      <c r="C12" s="34"/>
      <c r="D12" s="34">
        <v>4</v>
      </c>
      <c r="E12" s="35"/>
      <c r="F12" s="35"/>
      <c r="G12" s="36"/>
    </row>
    <row r="13" spans="1:9" ht="11.1" customHeight="1">
      <c r="A13" s="32" t="s">
        <v>23</v>
      </c>
      <c r="B13" s="33" t="s">
        <v>22</v>
      </c>
      <c r="C13" s="34"/>
      <c r="D13" s="34">
        <v>4</v>
      </c>
      <c r="E13" s="35">
        <f t="shared" ref="E13" si="0">C13*0.001*D13</f>
        <v>0</v>
      </c>
      <c r="F13" s="35">
        <v>18.8</v>
      </c>
      <c r="G13" s="36">
        <f t="shared" ref="G13" si="1">PRODUCT(E13,F13)</f>
        <v>0</v>
      </c>
    </row>
    <row r="14" spans="1:9" ht="11.1" customHeight="1">
      <c r="A14" s="32" t="s">
        <v>25</v>
      </c>
      <c r="B14" s="33" t="s">
        <v>27</v>
      </c>
      <c r="C14" s="34">
        <v>1660</v>
      </c>
      <c r="D14" s="34">
        <v>2</v>
      </c>
      <c r="E14" s="35">
        <f t="shared" ref="E14:E30" si="2">C14*0.001*D14</f>
        <v>3.3200000000000003</v>
      </c>
      <c r="F14" s="35">
        <v>7.5460000000000003</v>
      </c>
      <c r="G14" s="36">
        <f t="shared" ref="G14:G30" si="3">PRODUCT(E14,F14)</f>
        <v>25.052720000000004</v>
      </c>
    </row>
    <row r="15" spans="1:9" ht="11.1" customHeight="1">
      <c r="A15" s="32" t="s">
        <v>26</v>
      </c>
      <c r="B15" s="33" t="s">
        <v>28</v>
      </c>
      <c r="C15" s="34">
        <v>820</v>
      </c>
      <c r="D15" s="34">
        <v>2</v>
      </c>
      <c r="E15" s="35">
        <f t="shared" si="2"/>
        <v>1.6400000000000001</v>
      </c>
      <c r="F15" s="35">
        <v>4.6100000000000003</v>
      </c>
      <c r="G15" s="36">
        <f t="shared" si="3"/>
        <v>7.5604000000000013</v>
      </c>
    </row>
    <row r="16" spans="1:9" ht="11.1" customHeight="1">
      <c r="A16" s="32" t="s">
        <v>26</v>
      </c>
      <c r="B16" s="33" t="s">
        <v>28</v>
      </c>
      <c r="C16" s="34">
        <v>870</v>
      </c>
      <c r="D16" s="34">
        <v>10</v>
      </c>
      <c r="E16" s="35">
        <f t="shared" si="2"/>
        <v>8.6999999999999993</v>
      </c>
      <c r="F16" s="35">
        <v>4.6100000000000003</v>
      </c>
      <c r="G16" s="36">
        <f t="shared" si="3"/>
        <v>40.106999999999999</v>
      </c>
    </row>
    <row r="17" spans="1:7" ht="11.1" customHeight="1">
      <c r="A17" s="32" t="s">
        <v>26</v>
      </c>
      <c r="B17" s="33" t="s">
        <v>28</v>
      </c>
      <c r="C17" s="34">
        <v>850</v>
      </c>
      <c r="D17" s="34">
        <v>4</v>
      </c>
      <c r="E17" s="35">
        <f t="shared" si="2"/>
        <v>3.4</v>
      </c>
      <c r="F17" s="35">
        <v>4.6100000000000003</v>
      </c>
      <c r="G17" s="36">
        <f t="shared" si="3"/>
        <v>15.674000000000001</v>
      </c>
    </row>
    <row r="18" spans="1:7" ht="11.1" customHeight="1">
      <c r="A18" s="32" t="s">
        <v>29</v>
      </c>
      <c r="B18" s="33" t="s">
        <v>30</v>
      </c>
      <c r="C18" s="34">
        <v>245</v>
      </c>
      <c r="D18" s="34">
        <v>4</v>
      </c>
      <c r="E18" s="35">
        <f t="shared" si="2"/>
        <v>0.98</v>
      </c>
      <c r="F18" s="35">
        <v>4.4000000000000004</v>
      </c>
      <c r="G18" s="36">
        <f t="shared" si="3"/>
        <v>4.3120000000000003</v>
      </c>
    </row>
    <row r="19" spans="1:7" ht="11.1" customHeight="1">
      <c r="A19" s="32" t="s">
        <v>31</v>
      </c>
      <c r="B19" s="33" t="s">
        <v>32</v>
      </c>
      <c r="C19" s="34"/>
      <c r="D19" s="34">
        <v>8</v>
      </c>
      <c r="E19" s="35"/>
      <c r="F19" s="35"/>
      <c r="G19" s="36"/>
    </row>
    <row r="20" spans="1:7" ht="11.1" customHeight="1">
      <c r="A20" s="32" t="s">
        <v>33</v>
      </c>
      <c r="B20" s="33" t="s">
        <v>30</v>
      </c>
      <c r="C20" s="34">
        <v>250</v>
      </c>
      <c r="D20" s="34">
        <v>2</v>
      </c>
      <c r="E20" s="35">
        <f t="shared" si="2"/>
        <v>0.5</v>
      </c>
      <c r="F20" s="35">
        <v>4.4000000000000004</v>
      </c>
      <c r="G20" s="36">
        <f t="shared" si="3"/>
        <v>2.2000000000000002</v>
      </c>
    </row>
    <row r="21" spans="1:7" ht="11.1" customHeight="1">
      <c r="A21" s="32" t="s">
        <v>34</v>
      </c>
      <c r="B21" s="33" t="s">
        <v>32</v>
      </c>
      <c r="C21" s="34"/>
      <c r="D21" s="34">
        <v>4</v>
      </c>
      <c r="E21" s="35"/>
      <c r="F21" s="35"/>
      <c r="G21" s="36"/>
    </row>
    <row r="22" spans="1:7" ht="11.1" customHeight="1">
      <c r="A22" s="32" t="s">
        <v>35</v>
      </c>
      <c r="B22" s="33" t="s">
        <v>30</v>
      </c>
      <c r="C22" s="34">
        <v>210</v>
      </c>
      <c r="D22" s="34">
        <v>30</v>
      </c>
      <c r="E22" s="35">
        <f t="shared" si="2"/>
        <v>6.3</v>
      </c>
      <c r="F22" s="35">
        <v>4.4000000000000004</v>
      </c>
      <c r="G22" s="36">
        <f t="shared" si="3"/>
        <v>27.720000000000002</v>
      </c>
    </row>
    <row r="23" spans="1:7" ht="11.1" customHeight="1">
      <c r="A23" s="32" t="s">
        <v>34</v>
      </c>
      <c r="B23" s="33" t="s">
        <v>32</v>
      </c>
      <c r="C23" s="34"/>
      <c r="D23" s="34">
        <v>60</v>
      </c>
      <c r="E23" s="35"/>
      <c r="F23" s="35"/>
      <c r="G23" s="36"/>
    </row>
    <row r="24" spans="1:7" ht="11.1" customHeight="1">
      <c r="A24" s="32" t="s">
        <v>36</v>
      </c>
      <c r="B24" s="33" t="s">
        <v>30</v>
      </c>
      <c r="C24" s="34">
        <v>330</v>
      </c>
      <c r="D24" s="34">
        <v>2</v>
      </c>
      <c r="E24" s="35">
        <f t="shared" si="2"/>
        <v>0.66</v>
      </c>
      <c r="F24" s="35">
        <v>12.56</v>
      </c>
      <c r="G24" s="36">
        <f t="shared" si="3"/>
        <v>8.2896000000000001</v>
      </c>
    </row>
    <row r="25" spans="1:7" ht="11.1" customHeight="1">
      <c r="A25" s="32" t="s">
        <v>37</v>
      </c>
      <c r="B25" s="33" t="s">
        <v>30</v>
      </c>
      <c r="C25" s="34">
        <v>490</v>
      </c>
      <c r="D25" s="34">
        <v>2</v>
      </c>
      <c r="E25" s="35">
        <f t="shared" si="2"/>
        <v>0.98</v>
      </c>
      <c r="F25" s="35">
        <v>10.99</v>
      </c>
      <c r="G25" s="36">
        <f t="shared" si="3"/>
        <v>10.770200000000001</v>
      </c>
    </row>
    <row r="26" spans="1:7" ht="11.1" customHeight="1">
      <c r="A26" s="32" t="s">
        <v>38</v>
      </c>
      <c r="B26" s="33" t="s">
        <v>30</v>
      </c>
      <c r="C26" s="34">
        <v>160</v>
      </c>
      <c r="D26" s="34">
        <v>2</v>
      </c>
      <c r="E26" s="35">
        <f t="shared" si="2"/>
        <v>0.32</v>
      </c>
      <c r="F26" s="35">
        <v>8.7899999999999991</v>
      </c>
      <c r="G26" s="36">
        <f t="shared" si="3"/>
        <v>2.8127999999999997</v>
      </c>
    </row>
    <row r="27" spans="1:7" ht="11.1" customHeight="1">
      <c r="A27" s="32" t="s">
        <v>39</v>
      </c>
      <c r="B27" s="33" t="s">
        <v>30</v>
      </c>
      <c r="C27" s="34">
        <v>135</v>
      </c>
      <c r="D27" s="34">
        <v>4</v>
      </c>
      <c r="E27" s="35">
        <f t="shared" si="2"/>
        <v>0.54</v>
      </c>
      <c r="F27" s="35">
        <v>8.7899999999999991</v>
      </c>
      <c r="G27" s="36">
        <f t="shared" si="3"/>
        <v>4.7465999999999999</v>
      </c>
    </row>
    <row r="28" spans="1:7" ht="11.1" customHeight="1">
      <c r="A28" s="32" t="s">
        <v>40</v>
      </c>
      <c r="B28" s="33" t="s">
        <v>30</v>
      </c>
      <c r="C28" s="34">
        <v>320</v>
      </c>
      <c r="D28" s="34">
        <v>11</v>
      </c>
      <c r="E28" s="35">
        <f t="shared" si="2"/>
        <v>3.52</v>
      </c>
      <c r="F28" s="35">
        <v>8.7899999999999991</v>
      </c>
      <c r="G28" s="36">
        <f t="shared" si="3"/>
        <v>30.940799999999996</v>
      </c>
    </row>
    <row r="29" spans="1:7" ht="11.1" customHeight="1">
      <c r="A29" s="32" t="s">
        <v>41</v>
      </c>
      <c r="B29" s="33" t="s">
        <v>42</v>
      </c>
      <c r="C29" s="34">
        <v>500</v>
      </c>
      <c r="D29" s="34">
        <v>2</v>
      </c>
      <c r="E29" s="35">
        <f t="shared" si="2"/>
        <v>1</v>
      </c>
      <c r="F29" s="35">
        <v>28.3</v>
      </c>
      <c r="G29" s="36">
        <f t="shared" si="3"/>
        <v>28.3</v>
      </c>
    </row>
    <row r="30" spans="1:7" ht="11.1" customHeight="1">
      <c r="A30" s="32" t="s">
        <v>43</v>
      </c>
      <c r="B30" s="33" t="s">
        <v>44</v>
      </c>
      <c r="C30" s="34">
        <v>350</v>
      </c>
      <c r="D30" s="34">
        <v>4</v>
      </c>
      <c r="E30" s="35">
        <f t="shared" si="2"/>
        <v>1.4000000000000001</v>
      </c>
      <c r="F30" s="35">
        <v>18.84</v>
      </c>
      <c r="G30" s="36">
        <f t="shared" si="3"/>
        <v>26.376000000000001</v>
      </c>
    </row>
    <row r="31" spans="1:7" ht="11.1" customHeight="1">
      <c r="A31" s="32" t="s">
        <v>45</v>
      </c>
      <c r="B31" s="33" t="s">
        <v>46</v>
      </c>
      <c r="C31" s="34"/>
      <c r="D31" s="34">
        <v>4</v>
      </c>
      <c r="E31" s="35"/>
      <c r="F31" s="35"/>
      <c r="G31" s="36"/>
    </row>
    <row r="32" spans="1:7" ht="11.1" customHeight="1">
      <c r="A32" s="32"/>
      <c r="B32" s="33"/>
      <c r="C32" s="34"/>
      <c r="D32" s="34"/>
      <c r="E32" s="35"/>
      <c r="F32" s="35"/>
      <c r="G32" s="36"/>
    </row>
    <row r="33" spans="1:7" ht="11.1" customHeight="1">
      <c r="A33" s="32"/>
      <c r="B33" s="33"/>
      <c r="C33" s="34"/>
      <c r="D33" s="34"/>
      <c r="E33" s="35"/>
      <c r="F33" s="35"/>
      <c r="G33" s="36"/>
    </row>
    <row r="34" spans="1:7" ht="11.1" customHeight="1">
      <c r="A34" s="32"/>
      <c r="B34" s="33"/>
      <c r="C34" s="34"/>
      <c r="D34" s="34"/>
      <c r="E34" s="35"/>
      <c r="F34" s="35"/>
      <c r="G34" s="36"/>
    </row>
    <row r="35" spans="1:7" ht="11.1" customHeight="1">
      <c r="A35" s="32"/>
      <c r="B35" s="33"/>
      <c r="C35" s="34"/>
      <c r="D35" s="34"/>
      <c r="E35" s="35"/>
      <c r="F35" s="35"/>
      <c r="G35" s="36"/>
    </row>
    <row r="36" spans="1:7" ht="11.1" customHeight="1">
      <c r="A36" s="32"/>
      <c r="B36" s="33"/>
      <c r="C36" s="34"/>
      <c r="D36" s="34"/>
      <c r="E36" s="35"/>
      <c r="F36" s="35"/>
      <c r="G36" s="36"/>
    </row>
    <row r="37" spans="1:7" ht="11.1" customHeight="1">
      <c r="A37" s="32"/>
      <c r="B37" s="33"/>
      <c r="C37" s="34"/>
      <c r="D37" s="34"/>
      <c r="E37" s="35"/>
      <c r="F37" s="35"/>
      <c r="G37" s="36"/>
    </row>
    <row r="38" spans="1:7" ht="11.1" customHeight="1">
      <c r="A38" s="32"/>
      <c r="B38" s="33"/>
      <c r="C38" s="34"/>
      <c r="D38" s="34"/>
      <c r="E38" s="35"/>
      <c r="F38" s="35"/>
      <c r="G38" s="36"/>
    </row>
    <row r="39" spans="1:7" ht="11.1" customHeight="1">
      <c r="A39" s="32"/>
      <c r="B39" s="33"/>
      <c r="C39" s="34"/>
      <c r="D39" s="34"/>
      <c r="E39" s="35"/>
      <c r="F39" s="35"/>
      <c r="G39" s="36"/>
    </row>
    <row r="40" spans="1:7" ht="11.1" customHeight="1">
      <c r="A40" s="32"/>
      <c r="B40" s="33"/>
      <c r="C40" s="34"/>
      <c r="D40" s="34"/>
      <c r="E40" s="35"/>
      <c r="F40" s="35"/>
      <c r="G40" s="36"/>
    </row>
    <row r="41" spans="1:7" ht="11.1" customHeight="1">
      <c r="A41" s="32" t="s">
        <v>13</v>
      </c>
      <c r="B41" s="33"/>
      <c r="C41" s="34"/>
      <c r="D41" s="34"/>
      <c r="E41" s="35"/>
      <c r="F41" s="35"/>
      <c r="G41" s="36">
        <f>SUM(G7:G40)/100*7</f>
        <v>55.872692400000005</v>
      </c>
    </row>
    <row r="42" spans="1:7" ht="11.1" customHeight="1">
      <c r="A42" s="32"/>
      <c r="B42" s="33"/>
      <c r="C42" s="34"/>
      <c r="D42" s="34"/>
      <c r="E42" s="35"/>
      <c r="F42" s="35"/>
      <c r="G42" s="36"/>
    </row>
    <row r="43" spans="1:7" ht="11.1" customHeight="1" thickBot="1">
      <c r="A43" s="32"/>
      <c r="B43" s="33"/>
      <c r="C43" s="34"/>
      <c r="D43" s="34"/>
      <c r="E43" s="35"/>
      <c r="F43" s="35"/>
      <c r="G43" s="36"/>
    </row>
    <row r="44" spans="1:7" ht="13.5" thickBot="1">
      <c r="A44" s="29" t="s">
        <v>4</v>
      </c>
      <c r="B44" s="28"/>
      <c r="C44" s="28"/>
      <c r="D44" s="30"/>
      <c r="E44" s="28"/>
      <c r="F44" s="28"/>
      <c r="G44" s="31">
        <f>SUM(G7:G43)</f>
        <v>854.05401240000003</v>
      </c>
    </row>
  </sheetData>
  <printOptions gridLines="1"/>
  <pageMargins left="0.8" right="0.78740157480314965" top="0.19" bottom="0.47" header="0.12" footer="0.47"/>
  <pageSetup paperSize="9"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7"/>
  <sheetViews>
    <sheetView tabSelected="1" zoomScale="124" zoomScaleNormal="124" zoomScaleSheetLayoutView="100" workbookViewId="0">
      <selection activeCell="I13" sqref="I13"/>
    </sheetView>
  </sheetViews>
  <sheetFormatPr defaultRowHeight="12.75"/>
  <cols>
    <col min="1" max="1" width="11.140625" customWidth="1"/>
    <col min="2" max="2" width="18.5703125" customWidth="1"/>
    <col min="3" max="3" width="11" customWidth="1"/>
    <col min="4" max="4" width="5.140625" customWidth="1"/>
    <col min="5" max="5" width="16.5703125" customWidth="1"/>
    <col min="6" max="6" width="10.7109375" customWidth="1"/>
    <col min="7" max="7" width="12.140625" customWidth="1"/>
  </cols>
  <sheetData>
    <row r="1" spans="1:9">
      <c r="A1" s="6" t="s">
        <v>2</v>
      </c>
      <c r="B1" s="7"/>
      <c r="C1" s="7"/>
      <c r="D1" s="7"/>
      <c r="E1" s="7"/>
      <c r="F1" s="7"/>
      <c r="G1" s="8"/>
    </row>
    <row r="2" spans="1:9">
      <c r="A2" s="9" t="s">
        <v>0</v>
      </c>
      <c r="B2" s="10"/>
      <c r="C2" s="11" t="s">
        <v>17</v>
      </c>
      <c r="D2" s="12"/>
      <c r="E2" s="12"/>
      <c r="F2" s="12"/>
      <c r="G2" s="13"/>
    </row>
    <row r="3" spans="1:9" ht="13.5" thickBot="1">
      <c r="A3" s="14" t="s">
        <v>1</v>
      </c>
      <c r="B3" s="15"/>
      <c r="C3" s="16" t="s">
        <v>48</v>
      </c>
      <c r="D3" s="17"/>
      <c r="E3" s="17"/>
      <c r="F3" s="17"/>
      <c r="G3" s="18"/>
    </row>
    <row r="4" spans="1:9">
      <c r="A4" s="19" t="s">
        <v>3</v>
      </c>
      <c r="B4" s="20"/>
      <c r="C4" s="20" t="s">
        <v>14</v>
      </c>
      <c r="D4" s="21"/>
      <c r="E4" s="22"/>
      <c r="F4" s="23" t="s">
        <v>8</v>
      </c>
      <c r="G4" s="8" t="s">
        <v>8</v>
      </c>
      <c r="I4" s="1"/>
    </row>
    <row r="5" spans="1:9" ht="27" customHeight="1">
      <c r="A5" s="24" t="s">
        <v>5</v>
      </c>
      <c r="B5" s="25" t="s">
        <v>6</v>
      </c>
      <c r="C5" s="26" t="s">
        <v>12</v>
      </c>
      <c r="D5" s="25" t="s">
        <v>11</v>
      </c>
      <c r="E5" s="26" t="s">
        <v>7</v>
      </c>
      <c r="F5" s="25" t="s">
        <v>9</v>
      </c>
      <c r="G5" s="27" t="s">
        <v>10</v>
      </c>
    </row>
    <row r="6" spans="1:9" ht="12" customHeight="1">
      <c r="A6" s="2"/>
      <c r="B6" s="3"/>
      <c r="C6" s="4"/>
      <c r="D6" s="4"/>
      <c r="E6" s="5"/>
      <c r="F6" s="5"/>
      <c r="G6" s="5"/>
    </row>
    <row r="7" spans="1:9" ht="11.1" customHeight="1">
      <c r="A7" s="32" t="s">
        <v>15</v>
      </c>
      <c r="B7" s="33" t="s">
        <v>18</v>
      </c>
      <c r="C7" s="34">
        <v>5860</v>
      </c>
      <c r="D7" s="34">
        <v>2</v>
      </c>
      <c r="E7" s="35">
        <f>C7*0.001*D7</f>
        <v>11.72</v>
      </c>
      <c r="F7" s="35">
        <v>19.899999999999999</v>
      </c>
      <c r="G7" s="36">
        <f>PRODUCT(E7,F7)</f>
        <v>233.22800000000001</v>
      </c>
    </row>
    <row r="8" spans="1:9" ht="11.1" customHeight="1">
      <c r="A8" s="32" t="s">
        <v>15</v>
      </c>
      <c r="B8" s="33" t="s">
        <v>18</v>
      </c>
      <c r="C8" s="34">
        <v>4150</v>
      </c>
      <c r="D8" s="34">
        <v>1</v>
      </c>
      <c r="E8" s="35">
        <f>C8*0.001*D8</f>
        <v>4.1500000000000004</v>
      </c>
      <c r="F8" s="35">
        <v>19.899999999999999</v>
      </c>
      <c r="G8" s="36">
        <f>PRODUCT(E8,F8)</f>
        <v>82.585000000000008</v>
      </c>
    </row>
    <row r="9" spans="1:9" ht="11.1" customHeight="1">
      <c r="A9" s="32" t="s">
        <v>19</v>
      </c>
      <c r="B9" s="33" t="s">
        <v>20</v>
      </c>
      <c r="C9" s="34">
        <v>4150</v>
      </c>
      <c r="D9" s="34">
        <v>3</v>
      </c>
      <c r="E9" s="35">
        <f>C9*0.001*D9</f>
        <v>12.450000000000001</v>
      </c>
      <c r="F9" s="35">
        <v>16.7</v>
      </c>
      <c r="G9" s="36">
        <f>PRODUCT(E9,F9)</f>
        <v>207.91500000000002</v>
      </c>
    </row>
    <row r="10" spans="1:9" ht="11.1" customHeight="1">
      <c r="A10" s="32" t="s">
        <v>21</v>
      </c>
      <c r="B10" s="33" t="s">
        <v>16</v>
      </c>
      <c r="C10" s="34">
        <v>220</v>
      </c>
      <c r="D10" s="34">
        <v>4</v>
      </c>
      <c r="E10" s="35">
        <f>C10*0.001*D10</f>
        <v>0.88</v>
      </c>
      <c r="F10" s="35">
        <v>17.510000000000002</v>
      </c>
      <c r="G10" s="36">
        <f>PRODUCT(E10,F10)</f>
        <v>15.408800000000001</v>
      </c>
    </row>
    <row r="11" spans="1:9" ht="11.1" customHeight="1">
      <c r="A11" s="32" t="s">
        <v>53</v>
      </c>
      <c r="B11" s="33" t="s">
        <v>16</v>
      </c>
      <c r="C11" s="34">
        <v>220</v>
      </c>
      <c r="D11" s="34">
        <v>4</v>
      </c>
      <c r="E11" s="35">
        <f>C11*0.001*D11</f>
        <v>0.88</v>
      </c>
      <c r="F11" s="35">
        <v>27.48</v>
      </c>
      <c r="G11" s="36">
        <f>PRODUCT(E11,F11)</f>
        <v>24.182400000000001</v>
      </c>
    </row>
    <row r="12" spans="1:9" ht="11.1" customHeight="1">
      <c r="A12" s="32" t="s">
        <v>24</v>
      </c>
      <c r="B12" s="33" t="s">
        <v>22</v>
      </c>
      <c r="C12" s="34"/>
      <c r="D12" s="34">
        <v>4</v>
      </c>
      <c r="E12" s="35"/>
      <c r="F12" s="35"/>
      <c r="G12" s="36"/>
    </row>
    <row r="13" spans="1:9" ht="11.1" customHeight="1">
      <c r="A13" s="32" t="s">
        <v>23</v>
      </c>
      <c r="B13" s="33" t="s">
        <v>22</v>
      </c>
      <c r="C13" s="34"/>
      <c r="D13" s="34">
        <v>4</v>
      </c>
      <c r="E13" s="35">
        <f t="shared" ref="E13:E23" si="0">C13*0.001*D13</f>
        <v>0</v>
      </c>
      <c r="F13" s="35">
        <v>18.8</v>
      </c>
      <c r="G13" s="36">
        <f t="shared" ref="G13:G23" si="1">PRODUCT(E13,F13)</f>
        <v>0</v>
      </c>
    </row>
    <row r="14" spans="1:9" ht="11.1" customHeight="1">
      <c r="A14" s="32" t="s">
        <v>25</v>
      </c>
      <c r="B14" s="33" t="s">
        <v>27</v>
      </c>
      <c r="C14" s="34">
        <v>1820</v>
      </c>
      <c r="D14" s="34">
        <v>2</v>
      </c>
      <c r="E14" s="35">
        <f t="shared" si="0"/>
        <v>3.64</v>
      </c>
      <c r="F14" s="35">
        <v>7.5460000000000003</v>
      </c>
      <c r="G14" s="36">
        <f t="shared" si="1"/>
        <v>27.467440000000003</v>
      </c>
    </row>
    <row r="15" spans="1:9" ht="11.1" customHeight="1">
      <c r="A15" s="32" t="s">
        <v>26</v>
      </c>
      <c r="B15" s="33" t="s">
        <v>28</v>
      </c>
      <c r="C15" s="34">
        <v>1110</v>
      </c>
      <c r="D15" s="34">
        <v>12</v>
      </c>
      <c r="E15" s="35">
        <f t="shared" si="0"/>
        <v>13.32</v>
      </c>
      <c r="F15" s="35">
        <v>4.6100000000000003</v>
      </c>
      <c r="G15" s="36">
        <f t="shared" si="1"/>
        <v>61.405200000000008</v>
      </c>
    </row>
    <row r="16" spans="1:9" ht="11.1" customHeight="1">
      <c r="A16" s="32" t="s">
        <v>26</v>
      </c>
      <c r="B16" s="33" t="s">
        <v>28</v>
      </c>
      <c r="C16" s="34">
        <v>1090</v>
      </c>
      <c r="D16" s="34">
        <v>4</v>
      </c>
      <c r="E16" s="35">
        <f t="shared" si="0"/>
        <v>4.3600000000000003</v>
      </c>
      <c r="F16" s="35">
        <v>4.6100000000000003</v>
      </c>
      <c r="G16" s="36">
        <f t="shared" si="1"/>
        <v>20.099600000000002</v>
      </c>
    </row>
    <row r="17" spans="1:7" ht="11.1" customHeight="1">
      <c r="A17" s="32" t="s">
        <v>36</v>
      </c>
      <c r="B17" s="33" t="s">
        <v>30</v>
      </c>
      <c r="C17" s="34">
        <v>330</v>
      </c>
      <c r="D17" s="34">
        <v>2</v>
      </c>
      <c r="E17" s="35">
        <f t="shared" si="0"/>
        <v>0.66</v>
      </c>
      <c r="F17" s="35">
        <v>12.56</v>
      </c>
      <c r="G17" s="36">
        <f t="shared" si="1"/>
        <v>8.2896000000000001</v>
      </c>
    </row>
    <row r="18" spans="1:7" ht="11.1" customHeight="1">
      <c r="A18" s="32" t="s">
        <v>49</v>
      </c>
      <c r="B18" s="33" t="s">
        <v>30</v>
      </c>
      <c r="C18" s="34">
        <v>490</v>
      </c>
      <c r="D18" s="34">
        <v>2</v>
      </c>
      <c r="E18" s="35">
        <f t="shared" si="0"/>
        <v>0.98</v>
      </c>
      <c r="F18" s="35">
        <v>10.210000000000001</v>
      </c>
      <c r="G18" s="36">
        <f t="shared" si="1"/>
        <v>10.005800000000001</v>
      </c>
    </row>
    <row r="19" spans="1:7" ht="11.1" customHeight="1">
      <c r="A19" s="32" t="s">
        <v>50</v>
      </c>
      <c r="B19" s="33" t="s">
        <v>30</v>
      </c>
      <c r="C19" s="34">
        <v>150</v>
      </c>
      <c r="D19" s="34">
        <v>2</v>
      </c>
      <c r="E19" s="35">
        <f t="shared" si="0"/>
        <v>0.3</v>
      </c>
      <c r="F19" s="35">
        <v>8.16</v>
      </c>
      <c r="G19" s="36">
        <f t="shared" si="1"/>
        <v>2.448</v>
      </c>
    </row>
    <row r="20" spans="1:7" ht="11.1" customHeight="1">
      <c r="A20" s="32" t="s">
        <v>51</v>
      </c>
      <c r="B20" s="33" t="s">
        <v>30</v>
      </c>
      <c r="C20" s="34">
        <v>300</v>
      </c>
      <c r="D20" s="34">
        <v>11</v>
      </c>
      <c r="E20" s="35">
        <f t="shared" si="0"/>
        <v>3.3</v>
      </c>
      <c r="F20" s="35">
        <v>8.16</v>
      </c>
      <c r="G20" s="36">
        <f t="shared" si="1"/>
        <v>26.927999999999997</v>
      </c>
    </row>
    <row r="21" spans="1:7" ht="11.1" customHeight="1">
      <c r="A21" s="32" t="s">
        <v>52</v>
      </c>
      <c r="B21" s="33" t="s">
        <v>30</v>
      </c>
      <c r="C21" s="34">
        <v>130</v>
      </c>
      <c r="D21" s="34">
        <v>4</v>
      </c>
      <c r="E21" s="35">
        <f t="shared" si="0"/>
        <v>0.52</v>
      </c>
      <c r="F21" s="35">
        <v>8.16</v>
      </c>
      <c r="G21" s="36">
        <f t="shared" si="1"/>
        <v>4.2431999999999999</v>
      </c>
    </row>
    <row r="22" spans="1:7" ht="11.1" customHeight="1">
      <c r="A22" s="32" t="s">
        <v>41</v>
      </c>
      <c r="B22" s="33" t="s">
        <v>42</v>
      </c>
      <c r="C22" s="34">
        <v>500</v>
      </c>
      <c r="D22" s="34">
        <v>2</v>
      </c>
      <c r="E22" s="35">
        <f t="shared" si="0"/>
        <v>1</v>
      </c>
      <c r="F22" s="35">
        <v>28.3</v>
      </c>
      <c r="G22" s="36">
        <f t="shared" si="1"/>
        <v>28.3</v>
      </c>
    </row>
    <row r="23" spans="1:7" ht="11.1" customHeight="1">
      <c r="A23" s="32" t="s">
        <v>43</v>
      </c>
      <c r="B23" s="33" t="s">
        <v>44</v>
      </c>
      <c r="C23" s="34">
        <v>350</v>
      </c>
      <c r="D23" s="34">
        <v>4</v>
      </c>
      <c r="E23" s="35">
        <f t="shared" si="0"/>
        <v>1.4000000000000001</v>
      </c>
      <c r="F23" s="35">
        <v>18.84</v>
      </c>
      <c r="G23" s="36">
        <f t="shared" si="1"/>
        <v>26.376000000000001</v>
      </c>
    </row>
    <row r="24" spans="1:7" ht="11.1" customHeight="1">
      <c r="A24" s="32" t="s">
        <v>45</v>
      </c>
      <c r="B24" s="33" t="s">
        <v>46</v>
      </c>
      <c r="C24" s="34"/>
      <c r="D24" s="34">
        <v>4</v>
      </c>
      <c r="E24" s="35"/>
      <c r="F24" s="35"/>
      <c r="G24" s="36"/>
    </row>
    <row r="25" spans="1:7" ht="11.1" customHeight="1">
      <c r="A25" s="32" t="s">
        <v>29</v>
      </c>
      <c r="B25" s="33" t="s">
        <v>30</v>
      </c>
      <c r="C25" s="34">
        <v>245</v>
      </c>
      <c r="D25" s="34">
        <v>2</v>
      </c>
      <c r="E25" s="35">
        <f t="shared" ref="E25:E26" si="2">C25*0.001*D25</f>
        <v>0.49</v>
      </c>
      <c r="F25" s="35">
        <v>4.4000000000000004</v>
      </c>
      <c r="G25" s="36">
        <f t="shared" ref="G25:G26" si="3">PRODUCT(E25,F25)</f>
        <v>2.1560000000000001</v>
      </c>
    </row>
    <row r="26" spans="1:7" ht="11.1" customHeight="1">
      <c r="A26" s="32" t="s">
        <v>31</v>
      </c>
      <c r="B26" s="33" t="s">
        <v>32</v>
      </c>
      <c r="C26" s="34"/>
      <c r="D26" s="34">
        <v>4</v>
      </c>
      <c r="E26" s="35"/>
      <c r="F26" s="35"/>
      <c r="G26" s="36"/>
    </row>
    <row r="27" spans="1:7" ht="11.1" customHeight="1">
      <c r="A27" s="32"/>
      <c r="B27" s="33"/>
      <c r="C27" s="34"/>
      <c r="D27" s="34"/>
      <c r="E27" s="35"/>
      <c r="F27" s="35"/>
      <c r="G27" s="36"/>
    </row>
    <row r="28" spans="1:7" ht="11.1" customHeight="1">
      <c r="A28" s="32"/>
      <c r="B28" s="33"/>
      <c r="C28" s="34"/>
      <c r="D28" s="34"/>
      <c r="E28" s="35"/>
      <c r="F28" s="35"/>
      <c r="G28" s="36"/>
    </row>
    <row r="29" spans="1:7" ht="11.1" customHeight="1">
      <c r="A29" s="32"/>
      <c r="B29" s="33"/>
      <c r="C29" s="34"/>
      <c r="D29" s="34"/>
      <c r="E29" s="35"/>
      <c r="F29" s="35"/>
      <c r="G29" s="36"/>
    </row>
    <row r="30" spans="1:7" ht="11.1" customHeight="1">
      <c r="A30" s="32"/>
      <c r="B30" s="33"/>
      <c r="C30" s="34"/>
      <c r="D30" s="34"/>
      <c r="E30" s="35"/>
      <c r="F30" s="35"/>
      <c r="G30" s="36"/>
    </row>
    <row r="31" spans="1:7" ht="11.1" customHeight="1">
      <c r="A31" s="32"/>
      <c r="B31" s="33"/>
      <c r="C31" s="34"/>
      <c r="D31" s="34"/>
      <c r="E31" s="35"/>
      <c r="F31" s="35"/>
      <c r="G31" s="36"/>
    </row>
    <row r="32" spans="1:7" ht="11.1" customHeight="1">
      <c r="A32" s="32"/>
      <c r="B32" s="33"/>
      <c r="C32" s="34"/>
      <c r="D32" s="34"/>
      <c r="E32" s="35"/>
      <c r="F32" s="35"/>
      <c r="G32" s="36"/>
    </row>
    <row r="33" spans="1:7" ht="11.1" customHeight="1">
      <c r="A33" s="32"/>
      <c r="B33" s="33"/>
      <c r="C33" s="34"/>
      <c r="D33" s="34"/>
      <c r="E33" s="35"/>
      <c r="F33" s="35"/>
      <c r="G33" s="36"/>
    </row>
    <row r="34" spans="1:7" ht="11.1" customHeight="1">
      <c r="A34" s="32" t="s">
        <v>13</v>
      </c>
      <c r="B34" s="33"/>
      <c r="C34" s="34"/>
      <c r="D34" s="34"/>
      <c r="E34" s="35"/>
      <c r="F34" s="35"/>
      <c r="G34" s="36">
        <f>SUM(G7:G33)/100*7</f>
        <v>54.672662800000005</v>
      </c>
    </row>
    <row r="35" spans="1:7" ht="11.1" customHeight="1">
      <c r="A35" s="32"/>
      <c r="B35" s="33"/>
      <c r="C35" s="34"/>
      <c r="D35" s="34"/>
      <c r="E35" s="35"/>
      <c r="F35" s="35"/>
      <c r="G35" s="36"/>
    </row>
    <row r="36" spans="1:7" ht="11.1" customHeight="1" thickBot="1">
      <c r="A36" s="32"/>
      <c r="B36" s="33"/>
      <c r="C36" s="34"/>
      <c r="D36" s="34"/>
      <c r="E36" s="35"/>
      <c r="F36" s="35"/>
      <c r="G36" s="36"/>
    </row>
    <row r="37" spans="1:7" ht="13.5" thickBot="1">
      <c r="A37" s="29" t="s">
        <v>4</v>
      </c>
      <c r="B37" s="28"/>
      <c r="C37" s="28"/>
      <c r="D37" s="30"/>
      <c r="E37" s="28"/>
      <c r="F37" s="28"/>
      <c r="G37" s="31">
        <f>SUM(G7:G36)</f>
        <v>835.71070280000004</v>
      </c>
    </row>
  </sheetData>
  <printOptions gridLines="1"/>
  <pageMargins left="0.8" right="0.78740157480314965" top="0.19" bottom="0.47" header="0.12" footer="0.47"/>
  <pageSetup paperSize="9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Pavel Řehulka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Dagmar Kratochvílová</dc:creator>
  <cp:lastModifiedBy>Dagmar Kratochvílová</cp:lastModifiedBy>
  <cp:lastPrinted>2014-10-27T13:39:40Z</cp:lastPrinted>
  <dcterms:created xsi:type="dcterms:W3CDTF">2000-08-15T04:59:17Z</dcterms:created>
  <dcterms:modified xsi:type="dcterms:W3CDTF">2015-03-30T06:54:05Z</dcterms:modified>
</cp:coreProperties>
</file>